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rpdorg.sharepoint.com/sites/parks_staff/Shared Documents/BUDGET/PLANNING/2025-2026 to 2026-2027/"/>
    </mc:Choice>
  </mc:AlternateContent>
  <xr:revisionPtr revIDLastSave="908" documentId="8_{86C5C58B-3DA2-4879-8208-5CA2D3E5CFAA}" xr6:coauthVersionLast="47" xr6:coauthVersionMax="47" xr10:uidLastSave="{903B885D-317C-468E-BD2A-100AB10C63A8}"/>
  <bookViews>
    <workbookView xWindow="28680" yWindow="-180" windowWidth="29040" windowHeight="15720" tabRatio="187" xr2:uid="{00000000-000D-0000-FFFF-FFFF00000000}"/>
  </bookViews>
  <sheets>
    <sheet name="MAINT PLAN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657" i="6" l="1"/>
  <c r="AO649" i="6"/>
  <c r="AC648" i="6"/>
  <c r="X631" i="6"/>
  <c r="AO627" i="6"/>
  <c r="N630" i="6"/>
  <c r="N626" i="6"/>
  <c r="AH630" i="6"/>
  <c r="AH626" i="6"/>
  <c r="U556" i="6"/>
  <c r="Z547" i="6"/>
  <c r="AO547" i="6" s="1"/>
  <c r="AD541" i="6"/>
  <c r="AP525" i="6"/>
  <c r="X485" i="6"/>
  <c r="AM485" i="6" s="1"/>
  <c r="AG468" i="6"/>
  <c r="T467" i="6"/>
  <c r="AM467" i="6"/>
  <c r="AK467" i="6"/>
  <c r="AG467" i="6"/>
  <c r="AI467" i="6"/>
  <c r="Z466" i="6"/>
  <c r="AO445" i="6"/>
  <c r="AO417" i="6"/>
  <c r="AP409" i="6"/>
  <c r="AP406" i="6"/>
  <c r="AP405" i="6"/>
  <c r="S330" i="6"/>
  <c r="AP299" i="6"/>
  <c r="T258" i="6" l="1"/>
  <c r="AG253" i="6"/>
  <c r="AA247" i="6"/>
  <c r="AP247" i="6" s="1"/>
  <c r="AH229" i="6"/>
  <c r="AC230" i="6"/>
  <c r="O171" i="6"/>
  <c r="AD171" i="6" s="1"/>
  <c r="AF171" i="6"/>
  <c r="AN154" i="6"/>
  <c r="L154" i="6"/>
  <c r="AP148" i="6"/>
  <c r="AF145" i="6"/>
  <c r="AA140" i="6"/>
  <c r="AP140" i="6" s="1"/>
  <c r="L230" i="6"/>
  <c r="L229" i="6"/>
  <c r="AM79" i="6"/>
  <c r="AP71" i="6"/>
  <c r="T75" i="6"/>
  <c r="AN75" i="6" s="1"/>
  <c r="O53" i="6"/>
  <c r="U49" i="6"/>
  <c r="Y48" i="6"/>
  <c r="P47" i="6"/>
  <c r="AJ47" i="6" s="1"/>
  <c r="AN47" i="6"/>
  <c r="AL47" i="6"/>
  <c r="Z47" i="6"/>
  <c r="M41" i="6"/>
  <c r="X36" i="6"/>
  <c r="U37" i="6"/>
  <c r="Z37" i="6" s="1"/>
  <c r="AE37" i="6" s="1"/>
  <c r="AJ37" i="6" s="1"/>
  <c r="V37" i="6"/>
  <c r="AA37" i="6" s="1"/>
  <c r="AF37" i="6" s="1"/>
  <c r="AH37" i="6"/>
  <c r="AE38" i="6"/>
  <c r="N40" i="6"/>
  <c r="AA40" i="6"/>
  <c r="Z40" i="6"/>
  <c r="AL40" i="6" s="1"/>
  <c r="AN41" i="6"/>
  <c r="R13" i="6"/>
  <c r="AL13" i="6" s="1"/>
  <c r="N5" i="6" l="1"/>
  <c r="O5" i="6" s="1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D5" i="6" s="1"/>
  <c r="AE5" i="6" s="1"/>
  <c r="AF5" i="6" s="1"/>
  <c r="AG5" i="6" s="1"/>
  <c r="AH5" i="6" s="1"/>
  <c r="AI5" i="6" s="1"/>
  <c r="AJ5" i="6" s="1"/>
  <c r="AK5" i="6" s="1"/>
  <c r="AL5" i="6" s="1"/>
  <c r="AM5" i="6" s="1"/>
  <c r="AN5" i="6" s="1"/>
  <c r="N6" i="6"/>
  <c r="O6" i="6" s="1"/>
  <c r="P6" i="6" s="1"/>
  <c r="Q6" i="6" s="1"/>
  <c r="R6" i="6" s="1"/>
  <c r="S6" i="6" s="1"/>
  <c r="T6" i="6" s="1"/>
  <c r="U6" i="6" s="1"/>
  <c r="V6" i="6" s="1"/>
  <c r="W6" i="6" s="1"/>
  <c r="X6" i="6" s="1"/>
  <c r="Y6" i="6" s="1"/>
  <c r="Z6" i="6" s="1"/>
  <c r="AA6" i="6" s="1"/>
  <c r="AB6" i="6" s="1"/>
  <c r="AC6" i="6" s="1"/>
  <c r="AD6" i="6" s="1"/>
  <c r="AE6" i="6" s="1"/>
  <c r="AF6" i="6" s="1"/>
  <c r="AG6" i="6" s="1"/>
  <c r="AH6" i="6" s="1"/>
  <c r="AI6" i="6" s="1"/>
  <c r="AJ6" i="6" s="1"/>
  <c r="AK6" i="6" s="1"/>
  <c r="AL6" i="6" s="1"/>
  <c r="AM6" i="6" s="1"/>
  <c r="AN6" i="6" s="1"/>
  <c r="L75" i="6" l="1"/>
  <c r="M35" i="6"/>
  <c r="AM232" i="6"/>
  <c r="L232" i="6"/>
  <c r="W733" i="6"/>
  <c r="AL733" i="6" s="1"/>
  <c r="X662" i="6"/>
  <c r="AM662" i="6" s="1"/>
  <c r="Y653" i="6"/>
  <c r="AN653" i="6" s="1"/>
  <c r="AO648" i="6"/>
  <c r="AB636" i="6"/>
  <c r="M581" i="6"/>
  <c r="AL581" i="6" s="1"/>
  <c r="X565" i="6"/>
  <c r="AM565" i="6" s="1"/>
  <c r="M736" i="6"/>
  <c r="AG736" i="6" s="1"/>
  <c r="Z735" i="6"/>
  <c r="P726" i="6"/>
  <c r="AJ726" i="6" s="1"/>
  <c r="M723" i="6"/>
  <c r="AG723" i="6" s="1"/>
  <c r="M722" i="6"/>
  <c r="M718" i="6"/>
  <c r="AG718" i="6" s="1"/>
  <c r="M715" i="6"/>
  <c r="AB715" i="6" s="1"/>
  <c r="M714" i="6"/>
  <c r="AG714" i="6" s="1"/>
  <c r="M709" i="6"/>
  <c r="AG709" i="6" s="1"/>
  <c r="M705" i="6"/>
  <c r="AG705" i="6" s="1"/>
  <c r="M700" i="6"/>
  <c r="AG700" i="6" s="1"/>
  <c r="M696" i="6"/>
  <c r="AG696" i="6" s="1"/>
  <c r="M692" i="6"/>
  <c r="AB692" i="6" s="1"/>
  <c r="M680" i="6"/>
  <c r="AG680" i="6" s="1"/>
  <c r="M674" i="6"/>
  <c r="AG674" i="6" s="1"/>
  <c r="M673" i="6"/>
  <c r="AG673" i="6" s="1"/>
  <c r="M670" i="6"/>
  <c r="AG670" i="6" s="1"/>
  <c r="M665" i="6"/>
  <c r="AG665" i="6" s="1"/>
  <c r="M661" i="6"/>
  <c r="AG661" i="6" s="1"/>
  <c r="M660" i="6"/>
  <c r="M652" i="6"/>
  <c r="AG652" i="6" s="1"/>
  <c r="M656" i="6"/>
  <c r="AG656" i="6" s="1"/>
  <c r="Z649" i="6"/>
  <c r="M645" i="6"/>
  <c r="R645" i="6" s="1"/>
  <c r="W645" i="6" s="1"/>
  <c r="AB645" i="6" s="1"/>
  <c r="AG645" i="6" s="1"/>
  <c r="AL645" i="6" s="1"/>
  <c r="Z627" i="6"/>
  <c r="M637" i="6"/>
  <c r="M621" i="6"/>
  <c r="AG621" i="6" s="1"/>
  <c r="M618" i="6"/>
  <c r="AB618" i="6" s="1"/>
  <c r="M617" i="6"/>
  <c r="AG617" i="6" s="1"/>
  <c r="M612" i="6"/>
  <c r="AG612" i="6" s="1"/>
  <c r="Z609" i="6"/>
  <c r="AO609" i="6" s="1"/>
  <c r="M603" i="6"/>
  <c r="AG603" i="6" s="1"/>
  <c r="M600" i="6"/>
  <c r="AB600" i="6" s="1"/>
  <c r="M599" i="6"/>
  <c r="AG599" i="6" s="1"/>
  <c r="M593" i="6"/>
  <c r="AB593" i="6" s="1"/>
  <c r="AI586" i="6"/>
  <c r="AI585" i="6"/>
  <c r="M577" i="6"/>
  <c r="AG577" i="6" s="1"/>
  <c r="M568" i="6"/>
  <c r="AG568" i="6" s="1"/>
  <c r="M550" i="6"/>
  <c r="AG550" i="6" s="1"/>
  <c r="M522" i="6"/>
  <c r="AB522" i="6" s="1"/>
  <c r="M515" i="6"/>
  <c r="AG515" i="6" s="1"/>
  <c r="M514" i="6"/>
  <c r="AG514" i="6" s="1"/>
  <c r="M510" i="6"/>
  <c r="AL510" i="6" s="1"/>
  <c r="M487" i="6"/>
  <c r="AB487" i="6" s="1"/>
  <c r="AN481" i="6"/>
  <c r="AN480" i="6"/>
  <c r="AD479" i="6"/>
  <c r="AI477" i="6"/>
  <c r="Y478" i="6"/>
  <c r="AD475" i="6"/>
  <c r="Y476" i="6"/>
  <c r="M448" i="6"/>
  <c r="AL448" i="6" s="1"/>
  <c r="M497" i="6"/>
  <c r="AG497" i="6" s="1"/>
  <c r="M493" i="6"/>
  <c r="AB493" i="6" s="1"/>
  <c r="M488" i="6"/>
  <c r="AG488" i="6" s="1"/>
  <c r="M484" i="6"/>
  <c r="M470" i="6"/>
  <c r="AG470" i="6" s="1"/>
  <c r="M469" i="6"/>
  <c r="AB469" i="6" s="1"/>
  <c r="M463" i="6"/>
  <c r="AB463" i="6" s="1"/>
  <c r="M462" i="6"/>
  <c r="Y462" i="6" s="1"/>
  <c r="AK462" i="6" s="1"/>
  <c r="Q460" i="6"/>
  <c r="AA460" i="6" s="1"/>
  <c r="AK460" i="6" s="1"/>
  <c r="M459" i="6"/>
  <c r="W459" i="6" s="1"/>
  <c r="AG459" i="6" s="1"/>
  <c r="M453" i="6"/>
  <c r="AG453" i="6" s="1"/>
  <c r="M452" i="6"/>
  <c r="AG452" i="6" s="1"/>
  <c r="M450" i="6"/>
  <c r="AG450" i="6" s="1"/>
  <c r="L481" i="6"/>
  <c r="L480" i="6"/>
  <c r="L479" i="6"/>
  <c r="L478" i="6"/>
  <c r="L477" i="6"/>
  <c r="L476" i="6"/>
  <c r="L475" i="6"/>
  <c r="M426" i="6"/>
  <c r="AB426" i="6" s="1"/>
  <c r="AL337" i="6"/>
  <c r="X335" i="6"/>
  <c r="AM335" i="6" s="1"/>
  <c r="W308" i="6"/>
  <c r="AL308" i="6" s="1"/>
  <c r="M418" i="6"/>
  <c r="AG418" i="6" s="1"/>
  <c r="M400" i="6"/>
  <c r="M396" i="6"/>
  <c r="M388" i="6"/>
  <c r="AB388" i="6" s="1"/>
  <c r="M382" i="6"/>
  <c r="AG382" i="6" s="1"/>
  <c r="Z379" i="6"/>
  <c r="AO379" i="6" s="1"/>
  <c r="M378" i="6"/>
  <c r="AG378" i="6" s="1"/>
  <c r="M372" i="6"/>
  <c r="W372" i="6" s="1"/>
  <c r="AG372" i="6" s="1"/>
  <c r="M371" i="6"/>
  <c r="W371" i="6" s="1"/>
  <c r="AG371" i="6" s="1"/>
  <c r="M356" i="6"/>
  <c r="AG356" i="6" s="1"/>
  <c r="M344" i="6"/>
  <c r="AB344" i="6" s="1"/>
  <c r="M343" i="6"/>
  <c r="AG343" i="6" s="1"/>
  <c r="M334" i="6"/>
  <c r="M329" i="6"/>
  <c r="AG329" i="6" s="1"/>
  <c r="M320" i="6"/>
  <c r="AG320" i="6" s="1"/>
  <c r="M317" i="6"/>
  <c r="AB317" i="6" s="1"/>
  <c r="M311" i="6"/>
  <c r="AG311" i="6" s="1"/>
  <c r="M310" i="6"/>
  <c r="AG310" i="6" s="1"/>
  <c r="M307" i="6"/>
  <c r="AG307" i="6" s="1"/>
  <c r="M302" i="6"/>
  <c r="AG302" i="6" s="1"/>
  <c r="M298" i="6"/>
  <c r="AG298" i="6" s="1"/>
  <c r="M293" i="6"/>
  <c r="AG293" i="6" s="1"/>
  <c r="M290" i="6"/>
  <c r="AB290" i="6" s="1"/>
  <c r="M289" i="6"/>
  <c r="AG289" i="6" s="1"/>
  <c r="M275" i="6"/>
  <c r="M266" i="6"/>
  <c r="AG266" i="6" s="1"/>
  <c r="M265" i="6"/>
  <c r="AG265" i="6" s="1"/>
  <c r="M262" i="6"/>
  <c r="AG262" i="6" s="1"/>
  <c r="M257" i="6"/>
  <c r="AG257" i="6" s="1"/>
  <c r="M256" i="6"/>
  <c r="AG256" i="6" s="1"/>
  <c r="Z254" i="6"/>
  <c r="AO254" i="6" s="1"/>
  <c r="AE253" i="6"/>
  <c r="AN243" i="6"/>
  <c r="M250" i="6"/>
  <c r="M248" i="6"/>
  <c r="AG248" i="6" s="1"/>
  <c r="AB247" i="6"/>
  <c r="M246" i="6"/>
  <c r="W246" i="6" s="1"/>
  <c r="AG246" i="6" s="1"/>
  <c r="M245" i="6"/>
  <c r="AG245" i="6" s="1"/>
  <c r="M242" i="6"/>
  <c r="AG242" i="6" s="1"/>
  <c r="M241" i="6"/>
  <c r="AG241" i="6" s="1"/>
  <c r="M240" i="6"/>
  <c r="AG240" i="6" s="1"/>
  <c r="M239" i="6"/>
  <c r="AG239" i="6" s="1"/>
  <c r="AD237" i="6"/>
  <c r="M231" i="6"/>
  <c r="AG231" i="6" s="1"/>
  <c r="M227" i="6"/>
  <c r="AG227" i="6" s="1"/>
  <c r="AN221" i="6"/>
  <c r="M210" i="6"/>
  <c r="AB210" i="6" s="1"/>
  <c r="M213" i="6"/>
  <c r="AG213" i="6" s="1"/>
  <c r="M209" i="6"/>
  <c r="AG209" i="6" s="1"/>
  <c r="M183" i="6"/>
  <c r="M178" i="6"/>
  <c r="AG178" i="6" s="1"/>
  <c r="M174" i="6"/>
  <c r="AG174" i="6" s="1"/>
  <c r="M168" i="6"/>
  <c r="W168" i="6" s="1"/>
  <c r="AG168" i="6" s="1"/>
  <c r="M167" i="6"/>
  <c r="W167" i="6" s="1"/>
  <c r="AG167" i="6" s="1"/>
  <c r="L161" i="6"/>
  <c r="M152" i="6"/>
  <c r="AG152" i="6" s="1"/>
  <c r="AM142" i="6"/>
  <c r="M138" i="6"/>
  <c r="AL138" i="6" s="1"/>
  <c r="L145" i="6"/>
  <c r="M135" i="6"/>
  <c r="M134" i="6"/>
  <c r="AG134" i="6" s="1"/>
  <c r="M133" i="6"/>
  <c r="AG133" i="6" s="1"/>
  <c r="M127" i="6"/>
  <c r="AB127" i="6" s="1"/>
  <c r="T126" i="6"/>
  <c r="R124" i="6"/>
  <c r="AB124" i="6" s="1"/>
  <c r="AL124" i="6" s="1"/>
  <c r="U123" i="6"/>
  <c r="AE123" i="6" s="1"/>
  <c r="AO123" i="6" s="1"/>
  <c r="AN117" i="6"/>
  <c r="AN116" i="6"/>
  <c r="M115" i="6"/>
  <c r="AG115" i="6" s="1"/>
  <c r="M114" i="6"/>
  <c r="M112" i="6"/>
  <c r="AL112" i="6" s="1"/>
  <c r="Q110" i="6"/>
  <c r="AK110" i="6" s="1"/>
  <c r="M109" i="6"/>
  <c r="AB109" i="6" s="1"/>
  <c r="M107" i="6"/>
  <c r="AB107" i="6" s="1"/>
  <c r="M93" i="6"/>
  <c r="AB93" i="6" s="1"/>
  <c r="O90" i="6"/>
  <c r="Y90" i="6" s="1"/>
  <c r="AI90" i="6" s="1"/>
  <c r="M89" i="6"/>
  <c r="AG89" i="6" s="1"/>
  <c r="O78" i="6"/>
  <c r="W78" i="6" s="1"/>
  <c r="AE78" i="6" s="1"/>
  <c r="AM78" i="6" s="1"/>
  <c r="M74" i="6"/>
  <c r="AG74" i="6" s="1"/>
  <c r="M67" i="6"/>
  <c r="AL67" i="6" s="1"/>
  <c r="M63" i="6"/>
  <c r="R63" i="6" s="1"/>
  <c r="W63" i="6" s="1"/>
  <c r="AB63" i="6" s="1"/>
  <c r="AG63" i="6" s="1"/>
  <c r="AL63" i="6" s="1"/>
  <c r="T57" i="6"/>
  <c r="T56" i="6"/>
  <c r="R54" i="6"/>
  <c r="AL54" i="6" s="1"/>
  <c r="S46" i="6"/>
  <c r="AC46" i="6" s="1"/>
  <c r="AM46" i="6" s="1"/>
  <c r="M44" i="6"/>
  <c r="AG44" i="6" s="1"/>
  <c r="AB41" i="6"/>
  <c r="M38" i="6"/>
  <c r="W38" i="6" s="1"/>
  <c r="AG38" i="6" s="1"/>
  <c r="M37" i="6"/>
  <c r="R37" i="6" s="1"/>
  <c r="W37" i="6" s="1"/>
  <c r="AB37" i="6" s="1"/>
  <c r="AG37" i="6" s="1"/>
  <c r="AL37" i="6" s="1"/>
  <c r="M34" i="6"/>
  <c r="M29" i="6"/>
  <c r="AG29" i="6" s="1"/>
  <c r="AD22" i="6"/>
  <c r="L22" i="6"/>
  <c r="AE12" i="6"/>
  <c r="R8" i="6"/>
  <c r="AN731" i="6"/>
  <c r="AP704" i="6"/>
  <c r="AO697" i="6"/>
  <c r="AP678" i="6"/>
  <c r="AO655" i="6"/>
  <c r="AN601" i="6"/>
  <c r="AN596" i="6"/>
  <c r="AN595" i="6"/>
  <c r="AP574" i="6"/>
  <c r="AN525" i="6"/>
  <c r="AN524" i="6"/>
  <c r="AO467" i="6"/>
  <c r="AP463" i="6"/>
  <c r="AM445" i="6"/>
  <c r="AN415" i="6"/>
  <c r="AN409" i="6"/>
  <c r="AN406" i="6"/>
  <c r="AN405" i="6"/>
  <c r="AN306" i="6"/>
  <c r="AN299" i="6"/>
  <c r="AN279" i="6"/>
  <c r="AN226" i="6"/>
  <c r="AN208" i="6"/>
  <c r="AM202" i="6"/>
  <c r="AO170" i="6"/>
  <c r="AN148" i="6"/>
  <c r="AM130" i="6"/>
  <c r="AN129" i="6"/>
  <c r="AN122" i="6"/>
  <c r="AM100" i="6"/>
  <c r="AM99" i="6"/>
  <c r="AO92" i="6"/>
  <c r="AP47" i="6"/>
  <c r="AP41" i="6"/>
  <c r="AP9" i="6"/>
  <c r="M525" i="6"/>
  <c r="AL525" i="6" s="1"/>
  <c r="L525" i="6"/>
  <c r="N524" i="6"/>
  <c r="Z524" i="6" s="1"/>
  <c r="AL524" i="6" s="1"/>
  <c r="L524" i="6"/>
  <c r="AI522" i="6"/>
  <c r="L522" i="6"/>
  <c r="L515" i="6"/>
  <c r="L514" i="6"/>
  <c r="V512" i="6"/>
  <c r="AP512" i="6" s="1"/>
  <c r="L512" i="6"/>
  <c r="AB511" i="6"/>
  <c r="L511" i="6"/>
  <c r="L510" i="6"/>
  <c r="L171" i="6"/>
  <c r="AM170" i="6"/>
  <c r="M170" i="6"/>
  <c r="Y170" i="6" s="1"/>
  <c r="AK170" i="6" s="1"/>
  <c r="L170" i="6"/>
  <c r="AF168" i="6"/>
  <c r="L168" i="6"/>
  <c r="AF167" i="6"/>
  <c r="L167" i="6"/>
  <c r="T161" i="6"/>
  <c r="AN161" i="6" s="1"/>
  <c r="T160" i="6"/>
  <c r="AN160" i="6" s="1"/>
  <c r="L160" i="6"/>
  <c r="T158" i="6"/>
  <c r="AN158" i="6" s="1"/>
  <c r="L158" i="6"/>
  <c r="L157" i="6"/>
  <c r="Y156" i="6"/>
  <c r="L156" i="6"/>
  <c r="M731" i="6"/>
  <c r="AL731" i="6" s="1"/>
  <c r="M704" i="6"/>
  <c r="AL704" i="6" s="1"/>
  <c r="M678" i="6"/>
  <c r="AL678" i="6" s="1"/>
  <c r="U645" i="6"/>
  <c r="M601" i="6"/>
  <c r="AL601" i="6" s="1"/>
  <c r="M596" i="6"/>
  <c r="AL596" i="6" s="1"/>
  <c r="N595" i="6"/>
  <c r="Z595" i="6" s="1"/>
  <c r="AL595" i="6" s="1"/>
  <c r="AJ556" i="6"/>
  <c r="AN463" i="6"/>
  <c r="AL457" i="6"/>
  <c r="M445" i="6"/>
  <c r="Y445" i="6" s="1"/>
  <c r="AK445" i="6" s="1"/>
  <c r="AH419" i="6"/>
  <c r="L419" i="6"/>
  <c r="L408" i="6"/>
  <c r="R409" i="6"/>
  <c r="AL409" i="6" s="1"/>
  <c r="R405" i="6"/>
  <c r="AL405" i="6" s="1"/>
  <c r="AB347" i="6"/>
  <c r="M306" i="6"/>
  <c r="AL306" i="6" s="1"/>
  <c r="M279" i="6"/>
  <c r="AL279" i="6" s="1"/>
  <c r="S249" i="6"/>
  <c r="AE249" i="6" s="1"/>
  <c r="U246" i="6"/>
  <c r="Z246" i="6" s="1"/>
  <c r="AE246" i="6" s="1"/>
  <c r="AJ246" i="6" s="1"/>
  <c r="M226" i="6"/>
  <c r="AL226" i="6" s="1"/>
  <c r="M208" i="6"/>
  <c r="AL208" i="6" s="1"/>
  <c r="T132" i="6"/>
  <c r="Q130" i="6"/>
  <c r="AK130" i="6" s="1"/>
  <c r="M129" i="6"/>
  <c r="AL129" i="6" s="1"/>
  <c r="U126" i="6"/>
  <c r="Z126" i="6" s="1"/>
  <c r="AE126" i="6" s="1"/>
  <c r="AJ126" i="6" s="1"/>
  <c r="AC123" i="6"/>
  <c r="AH123" i="6" s="1"/>
  <c r="AM123" i="6" s="1"/>
  <c r="R122" i="6"/>
  <c r="AL122" i="6" s="1"/>
  <c r="AD107" i="6"/>
  <c r="S106" i="6"/>
  <c r="X106" i="6" s="1"/>
  <c r="AC106" i="6" s="1"/>
  <c r="AH106" i="6" s="1"/>
  <c r="Q100" i="6"/>
  <c r="AK100" i="6" s="1"/>
  <c r="Q99" i="6"/>
  <c r="AK99" i="6" s="1"/>
  <c r="AK95" i="6"/>
  <c r="Q92" i="6"/>
  <c r="AA92" i="6" s="1"/>
  <c r="AK92" i="6" s="1"/>
  <c r="AC90" i="6"/>
  <c r="AE89" i="6"/>
  <c r="U63" i="6"/>
  <c r="AE63" i="6" s="1"/>
  <c r="AJ63" i="6" s="1"/>
  <c r="Y11" i="6"/>
  <c r="AL276" i="6"/>
  <c r="AI460" i="6"/>
  <c r="AF372" i="6"/>
  <c r="Z10" i="6"/>
  <c r="AO10" i="6" s="1"/>
  <c r="M81" i="6"/>
  <c r="AP81" i="6" s="1"/>
  <c r="AF82" i="6"/>
  <c r="AF83" i="6"/>
  <c r="AG88" i="6"/>
  <c r="M131" i="6"/>
  <c r="AB131" i="6" s="1"/>
  <c r="M193" i="6"/>
  <c r="AG193" i="6" s="1"/>
  <c r="M339" i="6"/>
  <c r="M423" i="6"/>
  <c r="AG423" i="6" s="1"/>
  <c r="M427" i="6"/>
  <c r="AG427" i="6" s="1"/>
  <c r="M442" i="6"/>
  <c r="W442" i="6" s="1"/>
  <c r="AG442" i="6" s="1"/>
  <c r="M443" i="6"/>
  <c r="W443" i="6" s="1"/>
  <c r="AG443" i="6" s="1"/>
  <c r="T648" i="6"/>
  <c r="M65" i="6"/>
  <c r="AG65" i="6" s="1"/>
  <c r="Q202" i="6"/>
  <c r="V202" i="6" s="1"/>
  <c r="AA202" i="6" s="1"/>
  <c r="AF202" i="6" s="1"/>
  <c r="M374" i="6"/>
  <c r="Y374" i="6" s="1"/>
  <c r="AK374" i="6" s="1"/>
  <c r="M664" i="6"/>
  <c r="AB664" i="6" s="1"/>
  <c r="M708" i="6"/>
  <c r="AB708" i="6" s="1"/>
  <c r="Z724" i="6"/>
  <c r="AO724" i="6" s="1"/>
  <c r="V14" i="6"/>
  <c r="M391" i="6"/>
  <c r="AG391" i="6" s="1"/>
  <c r="M638" i="6"/>
  <c r="AG638" i="6" s="1"/>
  <c r="M639" i="6"/>
  <c r="AG639" i="6" s="1"/>
  <c r="M640" i="6"/>
  <c r="AG640" i="6" s="1"/>
  <c r="M646" i="6"/>
  <c r="W646" i="6" s="1"/>
  <c r="AG646" i="6" s="1"/>
  <c r="N30" i="6"/>
  <c r="AH30" i="6" s="1"/>
  <c r="N31" i="6"/>
  <c r="AH31" i="6" s="1"/>
  <c r="N32" i="6"/>
  <c r="AH32" i="6" s="1"/>
  <c r="N43" i="6"/>
  <c r="AM43" i="6" s="1"/>
  <c r="N64" i="6"/>
  <c r="X64" i="6" s="1"/>
  <c r="AH64" i="6" s="1"/>
  <c r="N66" i="6"/>
  <c r="Z66" i="6" s="1"/>
  <c r="AL66" i="6" s="1"/>
  <c r="N173" i="6"/>
  <c r="AM173" i="6" s="1"/>
  <c r="N176" i="6"/>
  <c r="AM176" i="6" s="1"/>
  <c r="N327" i="6"/>
  <c r="AM327" i="6" s="1"/>
  <c r="N725" i="6"/>
  <c r="AM725" i="6" s="1"/>
  <c r="N727" i="6"/>
  <c r="AH727" i="6" s="1"/>
  <c r="O27" i="6"/>
  <c r="O71" i="6"/>
  <c r="AD71" i="6" s="1"/>
  <c r="O139" i="6"/>
  <c r="O205" i="6"/>
  <c r="AA205" i="6" s="1"/>
  <c r="AM205" i="6" s="1"/>
  <c r="O219" i="6"/>
  <c r="AD219" i="6" s="1"/>
  <c r="O238" i="6"/>
  <c r="AN238" i="6" s="1"/>
  <c r="O252" i="6"/>
  <c r="AN252" i="6" s="1"/>
  <c r="O255" i="6"/>
  <c r="AN255" i="6" s="1"/>
  <c r="O273" i="6"/>
  <c r="AN273" i="6" s="1"/>
  <c r="O355" i="6"/>
  <c r="AD355" i="6" s="1"/>
  <c r="O375" i="6"/>
  <c r="AD375" i="6" s="1"/>
  <c r="O395" i="6"/>
  <c r="AN395" i="6" s="1"/>
  <c r="O634" i="6"/>
  <c r="AN634" i="6" s="1"/>
  <c r="U9" i="6"/>
  <c r="P148" i="6"/>
  <c r="AJ148" i="6" s="1"/>
  <c r="P202" i="6"/>
  <c r="U202" i="6" s="1"/>
  <c r="Z202" i="6" s="1"/>
  <c r="AE202" i="6" s="1"/>
  <c r="AJ202" i="6" s="1"/>
  <c r="P399" i="6"/>
  <c r="AE399" i="6" s="1"/>
  <c r="P422" i="6"/>
  <c r="P434" i="6"/>
  <c r="AE434" i="6" s="1"/>
  <c r="P483" i="6"/>
  <c r="AO483" i="6" s="1"/>
  <c r="AM655" i="6"/>
  <c r="AM697" i="6"/>
  <c r="AN9" i="6"/>
  <c r="AN15" i="6"/>
  <c r="AL148" i="6"/>
  <c r="W202" i="6"/>
  <c r="AB202" i="6" s="1"/>
  <c r="AG202" i="6" s="1"/>
  <c r="AL202" i="6" s="1"/>
  <c r="AN246" i="6"/>
  <c r="AL299" i="6"/>
  <c r="AM374" i="6"/>
  <c r="AL406" i="6"/>
  <c r="AL415" i="6"/>
  <c r="AL560" i="6"/>
  <c r="AN574" i="6"/>
  <c r="AO6" i="6"/>
  <c r="AP6" i="6" s="1"/>
  <c r="AO5" i="6"/>
  <c r="AP5" i="6" s="1"/>
  <c r="W326" i="6"/>
  <c r="AL326" i="6" s="1"/>
  <c r="AD441" i="6"/>
  <c r="AB201" i="6"/>
  <c r="AB196" i="6"/>
  <c r="AB195" i="6"/>
  <c r="AG734" i="6"/>
  <c r="AG663" i="6"/>
  <c r="AG654" i="6"/>
  <c r="AG425" i="6"/>
  <c r="AG416" i="6"/>
  <c r="AE282" i="6"/>
  <c r="AG150" i="6"/>
  <c r="AB495" i="6"/>
  <c r="AG486" i="6"/>
  <c r="W263" i="6"/>
  <c r="AL263" i="6" s="1"/>
  <c r="W494" i="6"/>
  <c r="AL494" i="6" s="1"/>
  <c r="U415" i="6"/>
  <c r="AJ415" i="6" s="1"/>
  <c r="AJ151" i="6"/>
  <c r="AG92" i="6"/>
  <c r="AI212" i="6"/>
  <c r="U299" i="6"/>
  <c r="AJ299" i="6" s="1"/>
  <c r="L337" i="6"/>
  <c r="U406" i="6"/>
  <c r="AJ406" i="6" s="1"/>
  <c r="Y458" i="6"/>
  <c r="AG493" i="6"/>
  <c r="W496" i="6"/>
  <c r="AL496" i="6" s="1"/>
  <c r="AJ560" i="6"/>
  <c r="Z559" i="6"/>
  <c r="AE557" i="6"/>
  <c r="Z555" i="6"/>
  <c r="L560" i="6"/>
  <c r="L559" i="6"/>
  <c r="L558" i="6"/>
  <c r="L557" i="6"/>
  <c r="L555" i="6"/>
  <c r="U574" i="6"/>
  <c r="AJ574" i="6" s="1"/>
  <c r="AB602" i="6"/>
  <c r="T697" i="6"/>
  <c r="AI697" i="6" s="1"/>
  <c r="AJ15" i="6"/>
  <c r="AC89" i="6"/>
  <c r="AC63" i="6"/>
  <c r="AH63" i="6" s="1"/>
  <c r="X246" i="6"/>
  <c r="L15" i="6"/>
  <c r="L265" i="6"/>
  <c r="L556" i="6"/>
  <c r="W506" i="6"/>
  <c r="AG505" i="6"/>
  <c r="AB504" i="6"/>
  <c r="W502" i="6"/>
  <c r="L506" i="6"/>
  <c r="L505" i="6"/>
  <c r="L504" i="6"/>
  <c r="L502" i="6"/>
  <c r="S706" i="6"/>
  <c r="AH706" i="6" s="1"/>
  <c r="AJ723" i="6"/>
  <c r="AI653" i="6"/>
  <c r="AD643" i="6"/>
  <c r="AI600" i="6"/>
  <c r="AI593" i="6"/>
  <c r="AI547" i="6"/>
  <c r="AE494" i="6"/>
  <c r="AI469" i="6"/>
  <c r="AC465" i="6"/>
  <c r="L467" i="6"/>
  <c r="L465" i="6"/>
  <c r="AE446" i="6"/>
  <c r="U444" i="6"/>
  <c r="AO444" i="6" s="1"/>
  <c r="U436" i="6"/>
  <c r="U437" i="6"/>
  <c r="U435" i="6"/>
  <c r="U433" i="6"/>
  <c r="Z431" i="6"/>
  <c r="L439" i="6"/>
  <c r="S397" i="6"/>
  <c r="AH397" i="6" s="1"/>
  <c r="AH379" i="6"/>
  <c r="Z335" i="6"/>
  <c r="AH326" i="6"/>
  <c r="X325" i="6"/>
  <c r="AG308" i="6"/>
  <c r="AG299" i="6"/>
  <c r="X284" i="6"/>
  <c r="T283" i="6"/>
  <c r="AN283" i="6" s="1"/>
  <c r="X280" i="6"/>
  <c r="S281" i="6"/>
  <c r="AH281" i="6" s="1"/>
  <c r="R272" i="6"/>
  <c r="AG272" i="6" s="1"/>
  <c r="V246" i="6"/>
  <c r="AK246" i="6"/>
  <c r="AP246" i="6" s="1"/>
  <c r="AD235" i="6"/>
  <c r="R206" i="6"/>
  <c r="AG206" i="6" s="1"/>
  <c r="R203" i="6"/>
  <c r="AG203" i="6" s="1"/>
  <c r="AB191" i="6"/>
  <c r="AA89" i="6"/>
  <c r="V63" i="6"/>
  <c r="AF63" i="6" s="1"/>
  <c r="Q62" i="6"/>
  <c r="AK62" i="6" s="1"/>
  <c r="T202" i="6"/>
  <c r="Y202" i="6" s="1"/>
  <c r="AD202" i="6" s="1"/>
  <c r="AI202" i="6" s="1"/>
  <c r="AN202" i="6" s="1"/>
  <c r="V583" i="6"/>
  <c r="AP583" i="6" s="1"/>
  <c r="AE459" i="6"/>
  <c r="AE417" i="6"/>
  <c r="AF371" i="6"/>
  <c r="V338" i="6"/>
  <c r="AP338" i="6" s="1"/>
  <c r="Q274" i="6"/>
  <c r="AF274" i="6" s="1"/>
  <c r="Y249" i="6"/>
  <c r="AF230" i="6"/>
  <c r="Y220" i="6"/>
  <c r="V187" i="6"/>
  <c r="AP187" i="6" s="1"/>
  <c r="V143" i="6"/>
  <c r="AP143" i="6" s="1"/>
  <c r="R106" i="6"/>
  <c r="W106" i="6" s="1"/>
  <c r="V119" i="6"/>
  <c r="Q45" i="6"/>
  <c r="AF45" i="6" s="1"/>
  <c r="AG655" i="6"/>
  <c r="AF643" i="6"/>
  <c r="AF375" i="6"/>
  <c r="AH372" i="6"/>
  <c r="AH371" i="6"/>
  <c r="AF355" i="6"/>
  <c r="AE325" i="6"/>
  <c r="AH257" i="6"/>
  <c r="AH254" i="6"/>
  <c r="AH253" i="6"/>
  <c r="AH248" i="6"/>
  <c r="AH245" i="6"/>
  <c r="AH242" i="6"/>
  <c r="AH241" i="6"/>
  <c r="AH240" i="6"/>
  <c r="AH239" i="6"/>
  <c r="AH237" i="6"/>
  <c r="AG142" i="6"/>
  <c r="AH56" i="6"/>
  <c r="AH57" i="6"/>
  <c r="AF71" i="6"/>
  <c r="L583" i="6"/>
  <c r="L495" i="6"/>
  <c r="L496" i="6"/>
  <c r="L457" i="6"/>
  <c r="L692" i="6"/>
  <c r="L680" i="6"/>
  <c r="L679" i="6"/>
  <c r="L678" i="6"/>
  <c r="AB582" i="6"/>
  <c r="W489" i="6"/>
  <c r="T222" i="6"/>
  <c r="AN222" i="6" s="1"/>
  <c r="AD221" i="6"/>
  <c r="T218" i="6"/>
  <c r="AN218" i="6" s="1"/>
  <c r="Y217" i="6"/>
  <c r="L8" i="6"/>
  <c r="L9" i="6"/>
  <c r="L10" i="6"/>
  <c r="L11" i="6"/>
  <c r="L12" i="6"/>
  <c r="L13" i="6"/>
  <c r="L14" i="6"/>
  <c r="L26" i="6"/>
  <c r="U26" i="6"/>
  <c r="L27" i="6"/>
  <c r="L28" i="6"/>
  <c r="T28" i="6"/>
  <c r="AN28" i="6" s="1"/>
  <c r="L29" i="6"/>
  <c r="L30" i="6"/>
  <c r="L31" i="6"/>
  <c r="L32" i="6"/>
  <c r="L33" i="6"/>
  <c r="R33" i="6"/>
  <c r="AL33" i="6" s="1"/>
  <c r="L34" i="6"/>
  <c r="L35" i="6"/>
  <c r="L36" i="6"/>
  <c r="L37" i="6"/>
  <c r="L38" i="6"/>
  <c r="L40" i="6"/>
  <c r="L41" i="6"/>
  <c r="L43" i="6"/>
  <c r="L44" i="6"/>
  <c r="L45" i="6"/>
  <c r="L46" i="6"/>
  <c r="L47" i="6"/>
  <c r="L48" i="6"/>
  <c r="L49" i="6"/>
  <c r="L52" i="6"/>
  <c r="U52" i="6"/>
  <c r="L53" i="6"/>
  <c r="L54" i="6"/>
  <c r="L56" i="6"/>
  <c r="L57" i="6"/>
  <c r="L60" i="6"/>
  <c r="L62" i="6"/>
  <c r="L63" i="6"/>
  <c r="L64" i="6"/>
  <c r="L65" i="6"/>
  <c r="L66" i="6"/>
  <c r="L67" i="6"/>
  <c r="AP70" i="6"/>
  <c r="L71" i="6"/>
  <c r="L74" i="6"/>
  <c r="L78" i="6"/>
  <c r="L79" i="6"/>
  <c r="L81" i="6"/>
  <c r="L82" i="6"/>
  <c r="L83" i="6"/>
  <c r="L89" i="6"/>
  <c r="L90" i="6"/>
  <c r="AE90" i="6"/>
  <c r="L92" i="6"/>
  <c r="L93" i="6"/>
  <c r="L95" i="6"/>
  <c r="L96" i="6"/>
  <c r="L99" i="6"/>
  <c r="L100" i="6"/>
  <c r="L103" i="6"/>
  <c r="L107" i="6"/>
  <c r="L109" i="6"/>
  <c r="AH109" i="6"/>
  <c r="L110" i="6"/>
  <c r="AA110" i="6"/>
  <c r="L112" i="6"/>
  <c r="L113" i="6"/>
  <c r="L114" i="6"/>
  <c r="L115" i="6"/>
  <c r="L116" i="6"/>
  <c r="L117" i="6"/>
  <c r="L119" i="6"/>
  <c r="L122" i="6"/>
  <c r="L123" i="6"/>
  <c r="L124" i="6"/>
  <c r="L126" i="6"/>
  <c r="L127" i="6"/>
  <c r="L129" i="6"/>
  <c r="L130" i="6"/>
  <c r="L131" i="6"/>
  <c r="L132" i="6"/>
  <c r="L133" i="6"/>
  <c r="L134" i="6"/>
  <c r="L135" i="6"/>
  <c r="L136" i="6"/>
  <c r="R136" i="6"/>
  <c r="L138" i="6"/>
  <c r="L139" i="6"/>
  <c r="L140" i="6"/>
  <c r="L141" i="6"/>
  <c r="L142" i="6"/>
  <c r="AE142" i="6"/>
  <c r="L143" i="6"/>
  <c r="L147" i="6"/>
  <c r="R147" i="6"/>
  <c r="L148" i="6"/>
  <c r="L150" i="6"/>
  <c r="L151" i="6"/>
  <c r="Z151" i="6"/>
  <c r="L152" i="6"/>
  <c r="L173" i="6"/>
  <c r="L174" i="6"/>
  <c r="L176" i="6"/>
  <c r="L178" i="6"/>
  <c r="L180" i="6"/>
  <c r="S180" i="6"/>
  <c r="L183" i="6"/>
  <c r="L187" i="6"/>
  <c r="L191" i="6"/>
  <c r="L192" i="6"/>
  <c r="L193" i="6"/>
  <c r="L195" i="6"/>
  <c r="L196" i="6"/>
  <c r="L200" i="6"/>
  <c r="L201" i="6"/>
  <c r="L203" i="6"/>
  <c r="L205" i="6"/>
  <c r="L206" i="6"/>
  <c r="L208" i="6"/>
  <c r="L209" i="6"/>
  <c r="L210" i="6"/>
  <c r="L211" i="6"/>
  <c r="S211" i="6"/>
  <c r="L212" i="6"/>
  <c r="L213" i="6"/>
  <c r="L214" i="6"/>
  <c r="Y214" i="6"/>
  <c r="L217" i="6"/>
  <c r="L218" i="6"/>
  <c r="L219" i="6"/>
  <c r="L220" i="6"/>
  <c r="L221" i="6"/>
  <c r="L222" i="6"/>
  <c r="L226" i="6"/>
  <c r="L227" i="6"/>
  <c r="L231" i="6"/>
  <c r="L233" i="6"/>
  <c r="R233" i="6"/>
  <c r="L235" i="6"/>
  <c r="L236" i="6"/>
  <c r="L237" i="6"/>
  <c r="L238" i="6"/>
  <c r="L239" i="6"/>
  <c r="L240" i="6"/>
  <c r="L241" i="6"/>
  <c r="L242" i="6"/>
  <c r="L243" i="6"/>
  <c r="L244" i="6"/>
  <c r="T244" i="6"/>
  <c r="L245" i="6"/>
  <c r="L246" i="6"/>
  <c r="L247" i="6"/>
  <c r="L248" i="6"/>
  <c r="L249" i="6"/>
  <c r="Z249" i="6"/>
  <c r="L250" i="6"/>
  <c r="L252" i="6"/>
  <c r="L253" i="6"/>
  <c r="L254" i="6"/>
  <c r="L255" i="6"/>
  <c r="L256" i="6"/>
  <c r="L257" i="6"/>
  <c r="L258" i="6"/>
  <c r="L262" i="6"/>
  <c r="L263" i="6"/>
  <c r="L266" i="6"/>
  <c r="L272" i="6"/>
  <c r="L273" i="6"/>
  <c r="L274" i="6"/>
  <c r="L275" i="6"/>
  <c r="L276" i="6"/>
  <c r="L279" i="6"/>
  <c r="L280" i="6"/>
  <c r="L281" i="6"/>
  <c r="L282" i="6"/>
  <c r="L283" i="6"/>
  <c r="L284" i="6"/>
  <c r="L289" i="6"/>
  <c r="L290" i="6"/>
  <c r="L293" i="6"/>
  <c r="L298" i="6"/>
  <c r="L299" i="6"/>
  <c r="L300" i="6"/>
  <c r="U300" i="6"/>
  <c r="L302" i="6"/>
  <c r="L306" i="6"/>
  <c r="L307" i="6"/>
  <c r="L308" i="6"/>
  <c r="L309" i="6"/>
  <c r="AG309" i="6"/>
  <c r="L310" i="6"/>
  <c r="L311" i="6"/>
  <c r="L317" i="6"/>
  <c r="L320" i="6"/>
  <c r="L325" i="6"/>
  <c r="L326" i="6"/>
  <c r="L327" i="6"/>
  <c r="L329" i="6"/>
  <c r="L330" i="6"/>
  <c r="L334" i="6"/>
  <c r="L335" i="6"/>
  <c r="L338" i="6"/>
  <c r="L339" i="6"/>
  <c r="L343" i="6"/>
  <c r="L344" i="6"/>
  <c r="L347" i="6"/>
  <c r="L352" i="6"/>
  <c r="T352" i="6"/>
  <c r="AN352" i="6" s="1"/>
  <c r="L354" i="6"/>
  <c r="Y354" i="6"/>
  <c r="L355" i="6"/>
  <c r="L356" i="6"/>
  <c r="L360" i="6"/>
  <c r="Y360" i="6"/>
  <c r="L361" i="6"/>
  <c r="L362" i="6"/>
  <c r="T362" i="6"/>
  <c r="AN362" i="6" s="1"/>
  <c r="L364" i="6"/>
  <c r="T364" i="6"/>
  <c r="AN364" i="6" s="1"/>
  <c r="L365" i="6"/>
  <c r="T365" i="6"/>
  <c r="AN365" i="6" s="1"/>
  <c r="L371" i="6"/>
  <c r="L372" i="6"/>
  <c r="L374" i="6"/>
  <c r="L375" i="6"/>
  <c r="L378" i="6"/>
  <c r="L379" i="6"/>
  <c r="L382" i="6"/>
  <c r="L388" i="6"/>
  <c r="L391" i="6"/>
  <c r="L395" i="6"/>
  <c r="L396" i="6"/>
  <c r="L397" i="6"/>
  <c r="L398" i="6"/>
  <c r="X398" i="6"/>
  <c r="L399" i="6"/>
  <c r="L400" i="6"/>
  <c r="L405" i="6"/>
  <c r="L406" i="6"/>
  <c r="AB406" i="6"/>
  <c r="L409" i="6"/>
  <c r="L415" i="6"/>
  <c r="L416" i="6"/>
  <c r="L417" i="6"/>
  <c r="L418" i="6"/>
  <c r="L422" i="6"/>
  <c r="L423" i="6"/>
  <c r="L425" i="6"/>
  <c r="L426" i="6"/>
  <c r="L427" i="6"/>
  <c r="L431" i="6"/>
  <c r="L432" i="6"/>
  <c r="L433" i="6"/>
  <c r="L434" i="6"/>
  <c r="L435" i="6"/>
  <c r="L436" i="6"/>
  <c r="L437" i="6"/>
  <c r="L441" i="6"/>
  <c r="L442" i="6"/>
  <c r="L443" i="6"/>
  <c r="L444" i="6"/>
  <c r="L445" i="6"/>
  <c r="L446" i="6"/>
  <c r="L448" i="6"/>
  <c r="L449" i="6"/>
  <c r="L450" i="6"/>
  <c r="L452" i="6"/>
  <c r="L453" i="6"/>
  <c r="L458" i="6"/>
  <c r="L459" i="6"/>
  <c r="L460" i="6"/>
  <c r="AC460" i="6"/>
  <c r="L462" i="6"/>
  <c r="AI462" i="6"/>
  <c r="L463" i="6"/>
  <c r="L466" i="6"/>
  <c r="L468" i="6"/>
  <c r="L469" i="6"/>
  <c r="L470" i="6"/>
  <c r="L472" i="6"/>
  <c r="Z472" i="6"/>
  <c r="L483" i="6"/>
  <c r="L484" i="6"/>
  <c r="L485" i="6"/>
  <c r="L486" i="6"/>
  <c r="L487" i="6"/>
  <c r="AC487" i="6"/>
  <c r="L488" i="6"/>
  <c r="L489" i="6"/>
  <c r="L492" i="6"/>
  <c r="U492" i="6"/>
  <c r="L493" i="6"/>
  <c r="L494" i="6"/>
  <c r="L497" i="6"/>
  <c r="L536" i="6"/>
  <c r="V536" i="6"/>
  <c r="L541" i="6"/>
  <c r="L547" i="6"/>
  <c r="L550" i="6"/>
  <c r="L565" i="6"/>
  <c r="L568" i="6"/>
  <c r="L574" i="6"/>
  <c r="AA574" i="6"/>
  <c r="L577" i="6"/>
  <c r="L581" i="6"/>
  <c r="L582" i="6"/>
  <c r="L585" i="6"/>
  <c r="L586" i="6"/>
  <c r="L593" i="6"/>
  <c r="L595" i="6"/>
  <c r="L596" i="6"/>
  <c r="L598" i="6"/>
  <c r="V598" i="6"/>
  <c r="L599" i="6"/>
  <c r="L600" i="6"/>
  <c r="L601" i="6"/>
  <c r="L602" i="6"/>
  <c r="L603" i="6"/>
  <c r="L609" i="6"/>
  <c r="L612" i="6"/>
  <c r="L617" i="6"/>
  <c r="L618" i="6"/>
  <c r="L621" i="6"/>
  <c r="L626" i="6"/>
  <c r="L627" i="6"/>
  <c r="L630" i="6"/>
  <c r="L631" i="6"/>
  <c r="L634" i="6"/>
  <c r="L635" i="6"/>
  <c r="L636" i="6"/>
  <c r="L637" i="6"/>
  <c r="L638" i="6"/>
  <c r="L639" i="6"/>
  <c r="L640" i="6"/>
  <c r="L643" i="6"/>
  <c r="L644" i="6"/>
  <c r="S644" i="6"/>
  <c r="AM644" i="6" s="1"/>
  <c r="L645" i="6"/>
  <c r="L646" i="6"/>
  <c r="Z646" i="6"/>
  <c r="L648" i="6"/>
  <c r="L649" i="6"/>
  <c r="L651" i="6"/>
  <c r="AJ651" i="6"/>
  <c r="L652" i="6"/>
  <c r="L653" i="6"/>
  <c r="L654" i="6"/>
  <c r="L655" i="6"/>
  <c r="AE655" i="6"/>
  <c r="L656" i="6"/>
  <c r="L657" i="6"/>
  <c r="L660" i="6"/>
  <c r="L661" i="6"/>
  <c r="L662" i="6"/>
  <c r="L663" i="6"/>
  <c r="L664" i="6"/>
  <c r="L665" i="6"/>
  <c r="L670" i="6"/>
  <c r="L672" i="6"/>
  <c r="Y672" i="6"/>
  <c r="L673" i="6"/>
  <c r="L674" i="6"/>
  <c r="L696" i="6"/>
  <c r="L697" i="6"/>
  <c r="L700" i="6"/>
  <c r="L704" i="6"/>
  <c r="L705" i="6"/>
  <c r="L706" i="6"/>
  <c r="AE706" i="6"/>
  <c r="L708" i="6"/>
  <c r="L709" i="6"/>
  <c r="L714" i="6"/>
  <c r="L715" i="6"/>
  <c r="L718" i="6"/>
  <c r="L722" i="6"/>
  <c r="L723" i="6"/>
  <c r="L724" i="6"/>
  <c r="L725" i="6"/>
  <c r="L726" i="6"/>
  <c r="L727" i="6"/>
  <c r="L731" i="6"/>
  <c r="L733" i="6"/>
  <c r="L734" i="6"/>
  <c r="L735" i="6"/>
  <c r="L736" i="6"/>
  <c r="Y595" i="6"/>
  <c r="Y64" i="6"/>
  <c r="V106" i="6"/>
  <c r="AA106" i="6" s="1"/>
  <c r="Y89" i="6"/>
  <c r="W126" i="6" l="1"/>
  <c r="AB126" i="6" s="1"/>
  <c r="AG126" i="6" s="1"/>
  <c r="AL126" i="6" s="1"/>
  <c r="AD126" i="6"/>
  <c r="AN126" i="6" s="1"/>
  <c r="AL334" i="6"/>
  <c r="AP741" i="6"/>
  <c r="AO741" i="6"/>
  <c r="O741" i="6"/>
  <c r="Q741" i="6"/>
  <c r="S741" i="6"/>
  <c r="AK202" i="6"/>
  <c r="AH741" i="6"/>
  <c r="Z645" i="6"/>
  <c r="AE645" i="6" s="1"/>
  <c r="AJ645" i="6" s="1"/>
  <c r="AJ741" i="6" s="1"/>
  <c r="U741" i="6"/>
  <c r="AL741" i="6"/>
  <c r="AC741" i="6"/>
  <c r="AB106" i="6"/>
  <c r="AD741" i="6" s="1"/>
  <c r="Y741" i="6"/>
  <c r="AE741" i="6"/>
  <c r="AK124" i="6"/>
  <c r="AF741" i="6" s="1"/>
  <c r="V741" i="6"/>
  <c r="AB741" i="6"/>
  <c r="AM741" i="6"/>
  <c r="T741" i="6"/>
  <c r="AI741" i="6"/>
  <c r="AN741" i="6"/>
  <c r="P741" i="6"/>
  <c r="W741" i="6"/>
  <c r="AG741" i="6"/>
  <c r="R741" i="6"/>
  <c r="N741" i="6"/>
  <c r="M741" i="6"/>
  <c r="AA741" i="6"/>
  <c r="X741" i="6"/>
  <c r="AK741" i="6" l="1"/>
  <c r="Z741" i="6"/>
  <c r="E743" i="6" l="1"/>
</calcChain>
</file>

<file path=xl/sharedStrings.xml><?xml version="1.0" encoding="utf-8"?>
<sst xmlns="http://schemas.openxmlformats.org/spreadsheetml/2006/main" count="2870" uniqueCount="189">
  <si>
    <t>CRPD 30-YEAR CAPITAL ASSET MAINTENANCE PLAN</t>
  </si>
  <si>
    <t xml:space="preserve">ORIGINAL </t>
  </si>
  <si>
    <t>ESTIMATED</t>
  </si>
  <si>
    <t>"STANDARD"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</si>
  <si>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</si>
  <si>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</si>
  <si>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</si>
  <si>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</si>
  <si>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</si>
  <si>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</si>
  <si>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</si>
  <si>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</si>
  <si>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</si>
  <si>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</si>
  <si>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</si>
  <si>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</si>
  <si>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</si>
  <si>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</si>
  <si>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</si>
  <si>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</si>
  <si>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</si>
  <si>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</si>
  <si>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</si>
  <si>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</si>
  <si>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</si>
  <si>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</si>
  <si>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</si>
  <si>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</si>
  <si>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</si>
  <si>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</si>
  <si>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</si>
  <si>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</si>
  <si>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</si>
  <si>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</si>
  <si>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 xml:space="preserve">INSTALL </t>
  </si>
  <si>
    <t>INSTALL</t>
  </si>
  <si>
    <t>USEFUL</t>
  </si>
  <si>
    <t>ITEM</t>
  </si>
  <si>
    <t>NOTES</t>
  </si>
  <si>
    <t>YEAR</t>
  </si>
  <si>
    <t>COST</t>
  </si>
  <si>
    <t>QUANTITY</t>
  </si>
  <si>
    <t>UNIT</t>
  </si>
  <si>
    <t>LIFE</t>
  </si>
  <si>
    <t>LIFE YEAR</t>
  </si>
  <si>
    <t>BANYAN NEIGHBORHOOD PARK</t>
  </si>
  <si>
    <t>LIGHTING</t>
  </si>
  <si>
    <t>Poles and fixtures</t>
  </si>
  <si>
    <t>ea</t>
  </si>
  <si>
    <t>FENCING</t>
  </si>
  <si>
    <t>Fence around play equip</t>
  </si>
  <si>
    <t>feet</t>
  </si>
  <si>
    <t>PLAYGROUND EQUIPMENT</t>
  </si>
  <si>
    <t>structure</t>
  </si>
  <si>
    <t>PARKING LOT</t>
  </si>
  <si>
    <t>Resurfacing</t>
  </si>
  <si>
    <t>sq. ft.</t>
  </si>
  <si>
    <t>RESTROOMS</t>
  </si>
  <si>
    <t xml:space="preserve"> New fixtures, floors, paint</t>
  </si>
  <si>
    <t xml:space="preserve"> restrooms</t>
  </si>
  <si>
    <t>so… 1 lump sumfor qty and unit; typical?</t>
  </si>
  <si>
    <t>SIGNAGE</t>
  </si>
  <si>
    <t>ls</t>
  </si>
  <si>
    <t>PICNIC SHELTERS</t>
  </si>
  <si>
    <t>Roofing and paint</t>
  </si>
  <si>
    <t>gazebo</t>
  </si>
  <si>
    <t>SHADE STRUCTURES</t>
  </si>
  <si>
    <t>BEYER NEIGHBORHOOD PARK</t>
  </si>
  <si>
    <t xml:space="preserve"> </t>
  </si>
  <si>
    <t>na</t>
  </si>
  <si>
    <t>monument sign?</t>
  </si>
  <si>
    <t>BORCHARD COMMUNITY CENTER</t>
  </si>
  <si>
    <t>ROOFING</t>
  </si>
  <si>
    <t>s.f.</t>
  </si>
  <si>
    <t>really 55 years?</t>
  </si>
  <si>
    <t>WINDOWS</t>
  </si>
  <si>
    <t>EXTERIOR SIDING AND TRIM</t>
  </si>
  <si>
    <t>patching and paint</t>
  </si>
  <si>
    <t>EXHAUST FANS</t>
  </si>
  <si>
    <t>CONDENSERS</t>
  </si>
  <si>
    <t>FAN COILS</t>
  </si>
  <si>
    <t>AIR HANDLER</t>
  </si>
  <si>
    <t>KITCHEN FIRE SUPRESSION</t>
  </si>
  <si>
    <t>GAS FIRED HEATERS</t>
  </si>
  <si>
    <t>WOOD FLOORING</t>
  </si>
  <si>
    <t>sf</t>
  </si>
  <si>
    <t>VINYL FLOORING</t>
  </si>
  <si>
    <t>hallway and reception</t>
  </si>
  <si>
    <t>rooms and hallway</t>
  </si>
  <si>
    <t>CARPET FLOORING</t>
  </si>
  <si>
    <t>rooms</t>
  </si>
  <si>
    <t>WATER HEATER</t>
  </si>
  <si>
    <t>ROLL UP DOORS</t>
  </si>
  <si>
    <t>can put more numbers in next year?</t>
  </si>
  <si>
    <t>EXTERIOR PAINT</t>
  </si>
  <si>
    <t>EXTERIOR LIGHTING</t>
  </si>
  <si>
    <t>BORCHARD COMMUNITY PARK</t>
  </si>
  <si>
    <t>BORCHARD DISTRICT SHOP</t>
  </si>
  <si>
    <t>CANADA NEIGHBORHOOD PARK</t>
  </si>
  <si>
    <t>CHUMASH INDIAN MUSEUM</t>
  </si>
  <si>
    <t xml:space="preserve"> reflective seal coat and flashings</t>
  </si>
  <si>
    <t>why did you put year in? make na? typuical</t>
  </si>
  <si>
    <t>COMMUNITY POOL AT CLU</t>
  </si>
  <si>
    <t>CONEJO COMMUNITY CENTER</t>
  </si>
  <si>
    <t>CONEJO COMMUNITY PARK</t>
  </si>
  <si>
    <t>CONEJO CREEK NORTH</t>
  </si>
  <si>
    <t>CONEJO CREEK SOUTH</t>
  </si>
  <si>
    <t>CONEJO CREEK SOUTH - PARK</t>
  </si>
  <si>
    <t>MCCREA RANCH - VISITOR CENTER</t>
  </si>
  <si>
    <t>CONEJO CREEK SOUTH - COMMUNITY ROOM</t>
  </si>
  <si>
    <t>CONEJO CREEK WEST</t>
  </si>
  <si>
    <t>chips</t>
  </si>
  <si>
    <t>CONEJO VALLEY BOTANIC GARDEN</t>
  </si>
  <si>
    <t>CROWLEY HOUSE</t>
  </si>
  <si>
    <t>what would be the cost if replace today</t>
  </si>
  <si>
    <t>unknown</t>
  </si>
  <si>
    <t>CYPRESS NEIGHBORHOOD PARK</t>
  </si>
  <si>
    <t>DEL PRADO PLAYFIELD</t>
  </si>
  <si>
    <t>need a price</t>
  </si>
  <si>
    <t>DOG PARK</t>
  </si>
  <si>
    <t>lf</t>
  </si>
  <si>
    <t>Added 2021</t>
  </si>
  <si>
    <t>ea.</t>
  </si>
  <si>
    <t>DOS VIENTOS COMMUNITY CENTER</t>
  </si>
  <si>
    <t>DOS VIENTOS COMMUNITY PARK</t>
  </si>
  <si>
    <t>DOS VIENTOS NEIGHBORHOOD PARK</t>
  </si>
  <si>
    <t>EL PARQUE DE LA PAZ NEIGHBORHOOD PARK</t>
  </si>
  <si>
    <t>ESTELLA NEIGHBORHOOD PARK</t>
  </si>
  <si>
    <t>EVENSTAR NEIGHBORHOOD PARK</t>
  </si>
  <si>
    <t>FIORE PLAYFIELDS</t>
  </si>
  <si>
    <t xml:space="preserve"> built and maintained by LL</t>
  </si>
  <si>
    <t>GLENWOOD NEIGHBORHOOD PARK</t>
  </si>
  <si>
    <t>HICKORY NEIGHBORHOOD PARK</t>
  </si>
  <si>
    <t>KIMBER NEIGHBORHOOD PARK</t>
  </si>
  <si>
    <t>LANG RANCH NEIGHBORHOOD PARK</t>
  </si>
  <si>
    <t>LYNN OAKS NEIGHBORHOOD PARK</t>
  </si>
  <si>
    <t>Updated park sign</t>
  </si>
  <si>
    <t>MCCREA RANCH - PARK</t>
  </si>
  <si>
    <t>NEWBURY GATEWAY NEIGHBORHOOD PARK</t>
  </si>
  <si>
    <t>NORTH RANCH NEIGHBORHOOD PARK</t>
  </si>
  <si>
    <t>NORTH RANCH PLAYFIELD</t>
  </si>
  <si>
    <t>NORTHWOOD NEIGHBORHOOD PARK</t>
  </si>
  <si>
    <t>OAKBROOK NEIGHBORHOOD PARK</t>
  </si>
  <si>
    <t>OAKBROOK REGIONAL PARK</t>
  </si>
  <si>
    <t>OAKBROOK SERVICE YARD</t>
  </si>
  <si>
    <t>OLD MEADOWS CENTER</t>
  </si>
  <si>
    <t>NEED A PRICE</t>
  </si>
  <si>
    <t>Main Hall</t>
  </si>
  <si>
    <t>OLD MEADOWS PARK</t>
  </si>
  <si>
    <t>CONEJO CREEK SOUTHWEST</t>
  </si>
  <si>
    <t>PAIGE LANE NEIGHBORHOOD PARK</t>
  </si>
  <si>
    <t>PEPPER TREE PLAYFIELDS</t>
  </si>
  <si>
    <t>PEPPER TREE PLAYFIELD</t>
  </si>
  <si>
    <t>ROTARY BUILT?</t>
  </si>
  <si>
    <t>RANCHO CONEJO PLAYFIELD</t>
  </si>
  <si>
    <t>RANCHO POTRERO</t>
  </si>
  <si>
    <t>STAGECOACH INN MUSEUM</t>
  </si>
  <si>
    <t>RANCHO POTRERO COMMUNIUTY EQUESTRIAN CENTER</t>
  </si>
  <si>
    <t>RUSSELL ACCESS STRIPS</t>
  </si>
  <si>
    <t>ROLLING OAKS NEIGHBORHOODPARK</t>
  </si>
  <si>
    <t>RUSSELL NEIGHBORHOOD PARK</t>
  </si>
  <si>
    <t>SOUTHSHORE HILLS NEIGHBORHOOD PARK</t>
  </si>
  <si>
    <t>SAPWI TRAILS COMMUNITY PARK</t>
  </si>
  <si>
    <t>SPRING MEADOW NEIGHBORHOOD PARK</t>
  </si>
  <si>
    <t>STAGECOACH INN NEIGHBORHOOD PARK</t>
  </si>
  <si>
    <t>SUBURBIA NEIGHBORHOOD PARK</t>
  </si>
  <si>
    <t>SUNSET HILLS NEIGHBORHOOD PARK</t>
  </si>
  <si>
    <t>SYCAMORE NEIGHBORHOOD PARK</t>
  </si>
  <si>
    <t>THOUSAND OAKS COMMUNITY CENTER</t>
  </si>
  <si>
    <t xml:space="preserve"> sq. ft.</t>
  </si>
  <si>
    <t>THOUSAND OAKS COMMUNITY PARK</t>
  </si>
  <si>
    <t>TRUINFO COMMUNITY PARK</t>
  </si>
  <si>
    <t>tennis and ballfield</t>
  </si>
  <si>
    <t>WALNUT GROVE EQUESTRIAN CENTER</t>
  </si>
  <si>
    <t>EQUESTRIAN BUILDINGS?</t>
  </si>
  <si>
    <t>WALNUT GROVE NEIGHBORHOOD PARK</t>
  </si>
  <si>
    <t>WAVERLY NEIGHBORHOOD PARK</t>
  </si>
  <si>
    <t>WENDY NEIGHBORHOOD PARK</t>
  </si>
  <si>
    <t>WILDFLOWER PLAYFIELD</t>
  </si>
  <si>
    <t>l.f.</t>
  </si>
  <si>
    <t>WILDWOOD NEIGHBORHOOD PARK</t>
  </si>
  <si>
    <t>30 YEAR TOTAL</t>
  </si>
  <si>
    <t>Year 1 price to install</t>
  </si>
  <si>
    <t>slurry and stripe</t>
  </si>
  <si>
    <t>remodel/tile</t>
  </si>
  <si>
    <t>Replaced partial equip 2022</t>
  </si>
  <si>
    <t>Refurb / roofed  2020</t>
  </si>
  <si>
    <t>Removed 2022 - now conc</t>
  </si>
  <si>
    <t>2024 DOLLARS RAW TOTALS (25% INCREASES)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</si>
</sst>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rgb="FF006100"/>
      <name val="Calibri"/>
      <family val="2"/>
      <scheme val="minor"/>
    </font>
    <font>
      <sz val="8"/>
      <color theme="1" tint="4.9989318521683403E-2"/>
      <name val="Arial"/>
      <family val="2"/>
    </font>
    <font>
      <sz val="8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3" borderId="0" applyNumberFormat="0" applyBorder="0" applyAlignment="0" applyProtection="0"/>
    <xf numFmtId="0" fontId="3" fillId="0" borderId="0"/>
  </cellStyleXfs>
  <cellXfs count="3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2" borderId="0" xfId="0" applyFont="1" applyFill="1"/>
    <xf numFmtId="0" fontId="2" fillId="2" borderId="0" xfId="0" applyFont="1" applyFill="1"/>
    <xf numFmtId="0" fontId="1" fillId="4" borderId="0" xfId="0" applyFont="1" applyFill="1"/>
    <xf numFmtId="164" fontId="1" fillId="4" borderId="0" xfId="0" applyNumberFormat="1" applyFont="1" applyFill="1"/>
    <xf numFmtId="164" fontId="2" fillId="2" borderId="0" xfId="0" applyNumberFormat="1" applyFont="1" applyFill="1"/>
    <xf numFmtId="3" fontId="1" fillId="0" borderId="0" xfId="0" applyNumberFormat="1" applyFont="1"/>
    <xf numFmtId="3" fontId="2" fillId="2" borderId="0" xfId="0" applyNumberFormat="1" applyFont="1" applyFill="1"/>
    <xf numFmtId="0" fontId="2" fillId="5" borderId="0" xfId="0" applyFont="1" applyFill="1"/>
    <xf numFmtId="0" fontId="2" fillId="6" borderId="0" xfId="0" applyFont="1" applyFill="1"/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1" fillId="6" borderId="0" xfId="0" applyFont="1" applyFill="1"/>
    <xf numFmtId="164" fontId="1" fillId="6" borderId="0" xfId="0" applyNumberFormat="1" applyFont="1" applyFill="1"/>
    <xf numFmtId="3" fontId="1" fillId="6" borderId="0" xfId="0" applyNumberFormat="1" applyFont="1" applyFill="1"/>
    <xf numFmtId="0" fontId="1" fillId="5" borderId="0" xfId="0" applyFont="1" applyFill="1"/>
    <xf numFmtId="164" fontId="1" fillId="5" borderId="0" xfId="0" applyNumberFormat="1" applyFont="1" applyFill="1"/>
    <xf numFmtId="3" fontId="1" fillId="5" borderId="0" xfId="0" applyNumberFormat="1" applyFont="1" applyFill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2" fillId="0" borderId="0" xfId="0" applyNumberFormat="1" applyFont="1"/>
    <xf numFmtId="3" fontId="2" fillId="0" borderId="0" xfId="0" applyNumberFormat="1" applyFont="1"/>
    <xf numFmtId="0" fontId="6" fillId="0" borderId="0" xfId="0" applyFont="1"/>
    <xf numFmtId="0" fontId="2" fillId="4" borderId="0" xfId="0" applyFont="1" applyFill="1"/>
    <xf numFmtId="164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7" fillId="6" borderId="0" xfId="1" applyFont="1" applyFill="1"/>
    <xf numFmtId="3" fontId="2" fillId="4" borderId="0" xfId="0" applyNumberFormat="1" applyFont="1" applyFill="1"/>
    <xf numFmtId="164" fontId="2" fillId="4" borderId="0" xfId="0" applyNumberFormat="1" applyFont="1" applyFill="1"/>
    <xf numFmtId="3" fontId="1" fillId="0" borderId="0" xfId="0" applyNumberFormat="1" applyFont="1" applyAlignment="1">
      <alignment horizontal="right"/>
    </xf>
    <xf numFmtId="0" fontId="1" fillId="0" borderId="0" xfId="0" applyFont="1" applyFill="1"/>
    <xf numFmtId="164" fontId="1" fillId="0" borderId="0" xfId="0" applyNumberFormat="1" applyFont="1" applyFill="1"/>
    <xf numFmtId="0" fontId="4" fillId="0" borderId="0" xfId="0" applyFont="1" applyFill="1" applyAlignment="1">
      <alignment horizontal="center"/>
    </xf>
  </cellXfs>
  <cellStyles count="3">
    <cellStyle name="Good" xfId="1" builtinId="26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745"/>
  <sheetViews>
    <sheetView tabSelected="1" topLeftCell="C1" zoomScaleNormal="100" workbookViewId="0">
      <pane xSplit="10" ySplit="6" topLeftCell="M7" activePane="bottomRight" state="frozen"/>
      <selection pane="topRight" activeCell="M1" sqref="M1"/>
      <selection pane="bottomLeft" activeCell="C7" sqref="C7"/>
      <selection pane="bottomRight" activeCell="C1" sqref="C1"/>
    </sheetView>
  </sheetViews>
  <sheetFormatPr defaultRowHeight="11.25" x14ac:dyDescent="0.2"/>
  <cols>
    <col min="1" max="1" width="8.85546875" style="1" hidden="1" customWidth="1"/>
    <col min="2" max="2" width="12.28515625" style="1" hidden="1" customWidth="1"/>
    <col min="3" max="3" width="7" style="1" customWidth="1"/>
    <col min="4" max="4" width="40.7109375" style="1" customWidth="1"/>
    <col min="5" max="5" width="20.7109375" style="1" customWidth="1"/>
    <col min="6" max="6" width="11.7109375" style="1" customWidth="1"/>
    <col min="7" max="7" width="11.7109375" style="2" customWidth="1"/>
    <col min="8" max="8" width="11.7109375" style="8" customWidth="1"/>
    <col min="9" max="12" width="11.7109375" style="1" customWidth="1"/>
    <col min="13" max="38" width="11.7109375" style="2" customWidth="1"/>
    <col min="39" max="42" width="11.7109375" style="1" customWidth="1"/>
    <col min="43" max="16384" width="9.140625" style="1"/>
  </cols>
  <sheetData>
    <row r="1" spans="1:42" ht="15.75" x14ac:dyDescent="0.25">
      <c r="C1" s="23" t="s">
        <v>0</v>
      </c>
      <c r="D1" s="30"/>
      <c r="E1" s="24"/>
    </row>
    <row r="2" spans="1:42" ht="15.75" x14ac:dyDescent="0.25">
      <c r="C2" s="23"/>
      <c r="D2" s="37"/>
      <c r="E2" s="37"/>
      <c r="F2" s="37"/>
      <c r="G2" s="37"/>
      <c r="H2" s="37"/>
      <c r="I2" s="37"/>
      <c r="J2" s="37"/>
      <c r="K2" s="37"/>
    </row>
    <row r="3" spans="1:42" s="5" customFormat="1" x14ac:dyDescent="0.2">
      <c r="D3" s="28"/>
      <c r="E3" s="28"/>
      <c r="G3" s="6"/>
      <c r="H3" s="32"/>
      <c r="I3" s="28"/>
      <c r="L3" s="28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</row>
    <row r="4" spans="1:42" x14ac:dyDescent="0.2">
      <c r="C4" s="3"/>
      <c r="D4" s="4"/>
      <c r="E4" s="4"/>
      <c r="F4" s="4" t="s">
        <v>1</v>
      </c>
      <c r="G4" s="7" t="s">
        <v>1</v>
      </c>
      <c r="H4" s="9"/>
      <c r="I4" s="4"/>
      <c r="J4" s="28" t="s">
        <v>2</v>
      </c>
      <c r="K4" s="28" t="s">
        <v>3</v>
      </c>
      <c r="L4" s="4" t="s">
        <v>2</v>
      </c>
      <c r="M4" s="12" t="s">
        <v>4</v>
      </c>
      <c r="N4" s="12" t="s">
        <v>5</v>
      </c>
      <c r="O4" s="12" t="s">
        <v>6</v>
      </c>
      <c r="P4" s="12" t="s">
        <v>7</v>
      </c>
      <c r="Q4" s="12" t="s">
        <v>8</v>
      </c>
      <c r="R4" s="12" t="s">
        <v>9</v>
      </c>
      <c r="S4" s="12" t="s">
        <v>10</v>
      </c>
      <c r="T4" s="12" t="s">
        <v>11</v>
      </c>
      <c r="U4" s="12" t="s">
        <v>12</v>
      </c>
      <c r="V4" s="12" t="s">
        <v>13</v>
      </c>
      <c r="W4" s="12" t="s">
        <v>14</v>
      </c>
      <c r="X4" s="12" t="s">
        <v>15</v>
      </c>
      <c r="Y4" s="12" t="s">
        <v>16</v>
      </c>
      <c r="Z4" s="12" t="s">
        <v>17</v>
      </c>
      <c r="AA4" s="12" t="s">
        <v>18</v>
      </c>
      <c r="AB4" s="12" t="s">
        <v>19</v>
      </c>
      <c r="AC4" s="12" t="s">
        <v>20</v>
      </c>
      <c r="AD4" s="12" t="s">
        <v>21</v>
      </c>
      <c r="AE4" s="12" t="s">
        <v>22</v>
      </c>
      <c r="AF4" s="12" t="s">
        <v>23</v>
      </c>
      <c r="AG4" s="12" t="s">
        <v>24</v>
      </c>
      <c r="AH4" s="12" t="s">
        <v>25</v>
      </c>
      <c r="AI4" s="12" t="s">
        <v>26</v>
      </c>
      <c r="AJ4" s="12" t="s">
        <v>27</v>
      </c>
      <c r="AK4" s="12" t="s">
        <v>28</v>
      </c>
      <c r="AL4" s="12" t="s">
        <v>29</v>
      </c>
      <c r="AM4" s="12" t="s">
        <v>30</v>
      </c>
      <c r="AN4" s="12" t="s">
        <v>31</v>
      </c>
      <c r="AO4" s="12" t="s">
        <v>32</v>
      </c>
      <c r="AP4" s="12" t="s">
        <v>33</v>
      </c>
    </row>
    <row r="5" spans="1:42" x14ac:dyDescent="0.2">
      <c r="C5" s="3"/>
      <c r="D5" s="4"/>
      <c r="E5" s="4"/>
      <c r="F5" s="4" t="s">
        <v>34</v>
      </c>
      <c r="G5" s="7" t="s">
        <v>35</v>
      </c>
      <c r="H5" s="9"/>
      <c r="I5" s="4"/>
      <c r="J5" s="28" t="s">
        <v>36</v>
      </c>
      <c r="K5" s="28"/>
      <c r="L5" s="4" t="s">
        <v>36</v>
      </c>
      <c r="M5" s="13">
        <v>2025</v>
      </c>
      <c r="N5" s="13">
        <f t="shared" ref="N5:AJ5" si="0">M5+1</f>
        <v>2026</v>
      </c>
      <c r="O5" s="13">
        <f t="shared" si="0"/>
        <v>2027</v>
      </c>
      <c r="P5" s="13">
        <f t="shared" si="0"/>
        <v>2028</v>
      </c>
      <c r="Q5" s="13">
        <f t="shared" si="0"/>
        <v>2029</v>
      </c>
      <c r="R5" s="13">
        <f t="shared" si="0"/>
        <v>2030</v>
      </c>
      <c r="S5" s="13">
        <f t="shared" si="0"/>
        <v>2031</v>
      </c>
      <c r="T5" s="13">
        <f t="shared" si="0"/>
        <v>2032</v>
      </c>
      <c r="U5" s="13">
        <f t="shared" si="0"/>
        <v>2033</v>
      </c>
      <c r="V5" s="13">
        <f t="shared" si="0"/>
        <v>2034</v>
      </c>
      <c r="W5" s="13">
        <f t="shared" si="0"/>
        <v>2035</v>
      </c>
      <c r="X5" s="13">
        <f t="shared" si="0"/>
        <v>2036</v>
      </c>
      <c r="Y5" s="14">
        <f t="shared" si="0"/>
        <v>2037</v>
      </c>
      <c r="Z5" s="14">
        <f t="shared" si="0"/>
        <v>2038</v>
      </c>
      <c r="AA5" s="14">
        <f t="shared" si="0"/>
        <v>2039</v>
      </c>
      <c r="AB5" s="14">
        <f t="shared" si="0"/>
        <v>2040</v>
      </c>
      <c r="AC5" s="14">
        <f t="shared" si="0"/>
        <v>2041</v>
      </c>
      <c r="AD5" s="14">
        <f t="shared" si="0"/>
        <v>2042</v>
      </c>
      <c r="AE5" s="14">
        <f t="shared" si="0"/>
        <v>2043</v>
      </c>
      <c r="AF5" s="14">
        <f t="shared" si="0"/>
        <v>2044</v>
      </c>
      <c r="AG5" s="14">
        <f t="shared" si="0"/>
        <v>2045</v>
      </c>
      <c r="AH5" s="14">
        <f t="shared" si="0"/>
        <v>2046</v>
      </c>
      <c r="AI5" s="14">
        <f t="shared" si="0"/>
        <v>2047</v>
      </c>
      <c r="AJ5" s="14">
        <f t="shared" si="0"/>
        <v>2048</v>
      </c>
      <c r="AK5" s="14">
        <f>AJ5+1</f>
        <v>2049</v>
      </c>
      <c r="AL5" s="14">
        <f>AK5+1</f>
        <v>2050</v>
      </c>
      <c r="AM5" s="14">
        <f t="shared" ref="AM5:AN5" si="1">AL5+1</f>
        <v>2051</v>
      </c>
      <c r="AN5" s="14">
        <f t="shared" si="1"/>
        <v>2052</v>
      </c>
      <c r="AO5" s="14">
        <f t="shared" ref="AO5:AO6" si="2">AN5+1</f>
        <v>2053</v>
      </c>
      <c r="AP5" s="14">
        <f t="shared" ref="AP5:AP6" si="3">AO5+1</f>
        <v>2054</v>
      </c>
    </row>
    <row r="6" spans="1:42" x14ac:dyDescent="0.2">
      <c r="C6" s="4"/>
      <c r="D6" s="4" t="s">
        <v>37</v>
      </c>
      <c r="E6" s="4" t="s">
        <v>38</v>
      </c>
      <c r="F6" s="4" t="s">
        <v>39</v>
      </c>
      <c r="G6" s="7" t="s">
        <v>40</v>
      </c>
      <c r="H6" s="9" t="s">
        <v>41</v>
      </c>
      <c r="I6" s="4" t="s">
        <v>42</v>
      </c>
      <c r="J6" s="28" t="s">
        <v>43</v>
      </c>
      <c r="K6" s="28"/>
      <c r="L6" s="4" t="s">
        <v>44</v>
      </c>
      <c r="M6" s="13">
        <v>2026</v>
      </c>
      <c r="N6" s="13">
        <f t="shared" ref="N6:AJ6" si="4">M6+1</f>
        <v>2027</v>
      </c>
      <c r="O6" s="13">
        <f t="shared" si="4"/>
        <v>2028</v>
      </c>
      <c r="P6" s="13">
        <f t="shared" si="4"/>
        <v>2029</v>
      </c>
      <c r="Q6" s="13">
        <f t="shared" si="4"/>
        <v>2030</v>
      </c>
      <c r="R6" s="13">
        <f t="shared" si="4"/>
        <v>2031</v>
      </c>
      <c r="S6" s="13">
        <f t="shared" si="4"/>
        <v>2032</v>
      </c>
      <c r="T6" s="13">
        <f t="shared" si="4"/>
        <v>2033</v>
      </c>
      <c r="U6" s="13">
        <f t="shared" si="4"/>
        <v>2034</v>
      </c>
      <c r="V6" s="13">
        <f t="shared" si="4"/>
        <v>2035</v>
      </c>
      <c r="W6" s="13">
        <f t="shared" si="4"/>
        <v>2036</v>
      </c>
      <c r="X6" s="13">
        <f t="shared" si="4"/>
        <v>2037</v>
      </c>
      <c r="Y6" s="14">
        <f t="shared" si="4"/>
        <v>2038</v>
      </c>
      <c r="Z6" s="14">
        <f t="shared" si="4"/>
        <v>2039</v>
      </c>
      <c r="AA6" s="14">
        <f t="shared" si="4"/>
        <v>2040</v>
      </c>
      <c r="AB6" s="14">
        <f t="shared" si="4"/>
        <v>2041</v>
      </c>
      <c r="AC6" s="14">
        <f t="shared" si="4"/>
        <v>2042</v>
      </c>
      <c r="AD6" s="14">
        <f t="shared" si="4"/>
        <v>2043</v>
      </c>
      <c r="AE6" s="14">
        <f t="shared" si="4"/>
        <v>2044</v>
      </c>
      <c r="AF6" s="14">
        <f t="shared" si="4"/>
        <v>2045</v>
      </c>
      <c r="AG6" s="14">
        <f t="shared" si="4"/>
        <v>2046</v>
      </c>
      <c r="AH6" s="14">
        <f t="shared" si="4"/>
        <v>2047</v>
      </c>
      <c r="AI6" s="14">
        <f t="shared" si="4"/>
        <v>2048</v>
      </c>
      <c r="AJ6" s="14">
        <f t="shared" si="4"/>
        <v>2049</v>
      </c>
      <c r="AK6" s="14">
        <f>AJ6+1</f>
        <v>2050</v>
      </c>
      <c r="AL6" s="14">
        <f>AK6+1</f>
        <v>2051</v>
      </c>
      <c r="AM6" s="14">
        <f t="shared" ref="AM6:AN6" si="5">AL6+1</f>
        <v>2052</v>
      </c>
      <c r="AN6" s="14">
        <f t="shared" si="5"/>
        <v>2053</v>
      </c>
      <c r="AO6" s="14">
        <f t="shared" si="2"/>
        <v>2054</v>
      </c>
      <c r="AP6" s="14">
        <f t="shared" si="3"/>
        <v>2055</v>
      </c>
    </row>
    <row r="7" spans="1:42" x14ac:dyDescent="0.2">
      <c r="A7" s="16" t="s">
        <v>45</v>
      </c>
      <c r="B7" s="16"/>
      <c r="C7" s="17"/>
      <c r="D7" s="11" t="s">
        <v>45</v>
      </c>
      <c r="E7" s="17"/>
      <c r="F7" s="17"/>
      <c r="G7" s="18"/>
      <c r="H7" s="19"/>
      <c r="I7" s="17"/>
      <c r="J7" s="31"/>
      <c r="K7" s="31"/>
      <c r="L7" s="17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7"/>
      <c r="AL7" s="17"/>
      <c r="AM7" s="17"/>
      <c r="AN7" s="17"/>
      <c r="AO7" s="17"/>
      <c r="AP7" s="17"/>
    </row>
    <row r="8" spans="1:42" x14ac:dyDescent="0.2">
      <c r="A8" s="11" t="s">
        <v>45</v>
      </c>
      <c r="B8" s="16"/>
      <c r="C8" s="1">
        <v>1</v>
      </c>
      <c r="D8" s="1" t="s">
        <v>46</v>
      </c>
      <c r="E8" s="1" t="s">
        <v>47</v>
      </c>
      <c r="F8" s="1">
        <v>1995</v>
      </c>
      <c r="G8" s="2">
        <v>10000</v>
      </c>
      <c r="H8" s="8">
        <v>10</v>
      </c>
      <c r="I8" s="1" t="s">
        <v>48</v>
      </c>
      <c r="J8" s="1">
        <v>35</v>
      </c>
      <c r="K8" s="1">
        <v>25</v>
      </c>
      <c r="L8" s="1">
        <f t="shared" ref="L8:L15" si="6">F8+J8</f>
        <v>2030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f>G8*1.25</f>
        <v>12500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</row>
    <row r="9" spans="1:42" x14ac:dyDescent="0.2">
      <c r="A9" s="11" t="s">
        <v>45</v>
      </c>
      <c r="B9" s="16"/>
      <c r="C9" s="1">
        <v>2</v>
      </c>
      <c r="D9" s="1" t="s">
        <v>49</v>
      </c>
      <c r="E9" s="1" t="s">
        <v>50</v>
      </c>
      <c r="F9" s="1">
        <v>2008</v>
      </c>
      <c r="G9" s="2">
        <v>12000</v>
      </c>
      <c r="H9" s="8">
        <v>300</v>
      </c>
      <c r="I9" s="1" t="s">
        <v>51</v>
      </c>
      <c r="J9" s="1">
        <v>25</v>
      </c>
      <c r="K9" s="1">
        <v>20</v>
      </c>
      <c r="L9" s="1">
        <f t="shared" si="6"/>
        <v>2033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f>G9*1.25</f>
        <v>15000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f>T9*1.25</f>
        <v>0</v>
      </c>
      <c r="AO9" s="2">
        <v>0</v>
      </c>
      <c r="AP9" s="2">
        <f>V9*1.25</f>
        <v>0</v>
      </c>
    </row>
    <row r="10" spans="1:42" x14ac:dyDescent="0.2">
      <c r="A10" s="11" t="s">
        <v>45</v>
      </c>
      <c r="B10" s="16"/>
      <c r="C10" s="1">
        <v>3</v>
      </c>
      <c r="D10" s="1" t="s">
        <v>52</v>
      </c>
      <c r="F10" s="1">
        <v>2023</v>
      </c>
      <c r="G10" s="2">
        <v>215000</v>
      </c>
      <c r="H10" s="8">
        <v>1</v>
      </c>
      <c r="I10" s="1" t="s">
        <v>53</v>
      </c>
      <c r="J10" s="1">
        <v>15</v>
      </c>
      <c r="K10" s="1">
        <v>15</v>
      </c>
      <c r="L10" s="1">
        <f t="shared" si="6"/>
        <v>2038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f>G10*1.25</f>
        <v>268750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f>Z10*1.25</f>
        <v>335937.5</v>
      </c>
      <c r="AP10" s="2">
        <v>0</v>
      </c>
    </row>
    <row r="11" spans="1:42" x14ac:dyDescent="0.2">
      <c r="A11" s="11" t="s">
        <v>45</v>
      </c>
      <c r="B11" s="16"/>
      <c r="C11" s="1">
        <v>4</v>
      </c>
      <c r="D11" s="1" t="s">
        <v>54</v>
      </c>
      <c r="E11" s="1" t="s">
        <v>55</v>
      </c>
      <c r="F11" s="1">
        <v>2012</v>
      </c>
      <c r="G11" s="2">
        <v>30000</v>
      </c>
      <c r="H11" s="8">
        <v>1200</v>
      </c>
      <c r="I11" s="1" t="s">
        <v>56</v>
      </c>
      <c r="J11" s="1">
        <v>25</v>
      </c>
      <c r="K11" s="1">
        <v>25</v>
      </c>
      <c r="L11" s="1">
        <f t="shared" si="6"/>
        <v>2037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f>G11*1.25</f>
        <v>37500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</row>
    <row r="12" spans="1:42" x14ac:dyDescent="0.2">
      <c r="A12" s="11" t="s">
        <v>45</v>
      </c>
      <c r="B12" s="16"/>
      <c r="C12" s="1">
        <v>5</v>
      </c>
      <c r="D12" s="1" t="s">
        <v>57</v>
      </c>
      <c r="E12" s="1" t="s">
        <v>58</v>
      </c>
      <c r="F12" s="1">
        <v>2023</v>
      </c>
      <c r="G12" s="2">
        <v>6000</v>
      </c>
      <c r="H12" s="8">
        <v>2</v>
      </c>
      <c r="I12" s="1" t="s">
        <v>59</v>
      </c>
      <c r="J12" s="1">
        <v>20</v>
      </c>
      <c r="K12" s="1">
        <v>20</v>
      </c>
      <c r="L12" s="1">
        <f t="shared" si="6"/>
        <v>2043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f>G12*1.25</f>
        <v>7500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</row>
    <row r="13" spans="1:42" x14ac:dyDescent="0.2">
      <c r="A13" s="16" t="s">
        <v>45</v>
      </c>
      <c r="B13" s="16" t="s">
        <v>60</v>
      </c>
      <c r="C13" s="1">
        <v>6</v>
      </c>
      <c r="D13" s="1" t="s">
        <v>61</v>
      </c>
      <c r="F13" s="1">
        <v>2010</v>
      </c>
      <c r="G13" s="2">
        <v>3500</v>
      </c>
      <c r="H13" s="8">
        <v>1</v>
      </c>
      <c r="I13" s="1" t="s">
        <v>62</v>
      </c>
      <c r="J13" s="1">
        <v>20</v>
      </c>
      <c r="K13" s="1">
        <v>20</v>
      </c>
      <c r="L13" s="1">
        <f t="shared" si="6"/>
        <v>2030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f>G13*1.25</f>
        <v>4375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f>R13*1.25</f>
        <v>5468.75</v>
      </c>
      <c r="AM13" s="2">
        <v>0</v>
      </c>
      <c r="AN13" s="2">
        <v>0</v>
      </c>
      <c r="AO13" s="2">
        <v>0</v>
      </c>
      <c r="AP13" s="2">
        <v>0</v>
      </c>
    </row>
    <row r="14" spans="1:42" x14ac:dyDescent="0.2">
      <c r="A14" s="11" t="s">
        <v>45</v>
      </c>
      <c r="B14" s="16"/>
      <c r="C14" s="1">
        <v>7</v>
      </c>
      <c r="D14" s="1" t="s">
        <v>63</v>
      </c>
      <c r="E14" s="1" t="s">
        <v>64</v>
      </c>
      <c r="F14" s="1">
        <v>2004</v>
      </c>
      <c r="G14" s="2">
        <v>1200</v>
      </c>
      <c r="H14" s="8">
        <v>1</v>
      </c>
      <c r="I14" s="1" t="s">
        <v>65</v>
      </c>
      <c r="J14" s="1">
        <v>30</v>
      </c>
      <c r="K14" s="1">
        <v>30</v>
      </c>
      <c r="L14" s="1">
        <f t="shared" si="6"/>
        <v>2034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f>G14*1.25</f>
        <v>1500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</row>
    <row r="15" spans="1:42" x14ac:dyDescent="0.2">
      <c r="A15" s="11" t="s">
        <v>45</v>
      </c>
      <c r="B15" s="16"/>
      <c r="C15" s="1">
        <v>8</v>
      </c>
      <c r="D15" s="1" t="s">
        <v>66</v>
      </c>
      <c r="F15" s="15">
        <v>2018</v>
      </c>
      <c r="G15" s="2">
        <v>15000</v>
      </c>
      <c r="H15" s="8">
        <v>1</v>
      </c>
      <c r="J15" s="1">
        <v>30</v>
      </c>
      <c r="K15" s="1">
        <v>30</v>
      </c>
      <c r="L15" s="1">
        <f t="shared" si="6"/>
        <v>2048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f>G15*1.25</f>
        <v>18750</v>
      </c>
      <c r="AK15" s="2">
        <v>0</v>
      </c>
      <c r="AL15" s="2">
        <v>0</v>
      </c>
      <c r="AM15" s="2">
        <v>0</v>
      </c>
      <c r="AN15" s="2">
        <f>I15*1.25</f>
        <v>0</v>
      </c>
      <c r="AO15" s="2">
        <v>0</v>
      </c>
      <c r="AP15" s="2">
        <v>0</v>
      </c>
    </row>
    <row r="16" spans="1:42" x14ac:dyDescent="0.2">
      <c r="A16" s="16" t="s">
        <v>67</v>
      </c>
      <c r="B16" s="16"/>
      <c r="C16" s="17"/>
      <c r="D16" s="11" t="s">
        <v>67</v>
      </c>
      <c r="E16" s="17"/>
      <c r="F16" s="17" t="s">
        <v>68</v>
      </c>
      <c r="G16" s="18" t="s">
        <v>68</v>
      </c>
      <c r="H16" s="19"/>
      <c r="I16" s="17"/>
      <c r="J16" s="31"/>
      <c r="K16" s="31"/>
      <c r="L16" s="17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">
      <c r="A17" s="11" t="s">
        <v>67</v>
      </c>
      <c r="B17" s="16"/>
      <c r="C17" s="1">
        <v>1</v>
      </c>
      <c r="D17" s="1" t="s">
        <v>46</v>
      </c>
      <c r="F17" s="15" t="s">
        <v>69</v>
      </c>
      <c r="G17" s="15" t="s">
        <v>69</v>
      </c>
      <c r="J17" s="1">
        <v>25</v>
      </c>
      <c r="K17" s="1">
        <v>25</v>
      </c>
      <c r="L17" s="15" t="s">
        <v>69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</row>
    <row r="18" spans="1:42" x14ac:dyDescent="0.2">
      <c r="A18" s="11" t="s">
        <v>67</v>
      </c>
      <c r="B18" s="16"/>
      <c r="C18" s="1">
        <v>2</v>
      </c>
      <c r="D18" s="1" t="s">
        <v>49</v>
      </c>
      <c r="F18" s="15" t="s">
        <v>69</v>
      </c>
      <c r="G18" s="15" t="s">
        <v>69</v>
      </c>
      <c r="J18" s="1">
        <v>20</v>
      </c>
      <c r="K18" s="1">
        <v>20</v>
      </c>
      <c r="L18" s="15" t="s">
        <v>69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</row>
    <row r="19" spans="1:42" x14ac:dyDescent="0.2">
      <c r="A19" s="11" t="s">
        <v>67</v>
      </c>
      <c r="B19" s="16"/>
      <c r="C19" s="1">
        <v>3</v>
      </c>
      <c r="D19" s="1" t="s">
        <v>52</v>
      </c>
      <c r="F19" s="15" t="s">
        <v>69</v>
      </c>
      <c r="G19" s="15" t="s">
        <v>69</v>
      </c>
      <c r="J19" s="1">
        <v>15</v>
      </c>
      <c r="K19" s="1">
        <v>15</v>
      </c>
      <c r="L19" s="15" t="s">
        <v>69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</row>
    <row r="20" spans="1:42" x14ac:dyDescent="0.2">
      <c r="A20" s="11" t="s">
        <v>67</v>
      </c>
      <c r="B20" s="16"/>
      <c r="C20" s="1">
        <v>4</v>
      </c>
      <c r="D20" s="1" t="s">
        <v>54</v>
      </c>
      <c r="F20" s="15" t="s">
        <v>69</v>
      </c>
      <c r="G20" s="15" t="s">
        <v>69</v>
      </c>
      <c r="J20" s="1">
        <v>25</v>
      </c>
      <c r="K20" s="1">
        <v>25</v>
      </c>
      <c r="L20" s="15" t="s">
        <v>69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</row>
    <row r="21" spans="1:42" x14ac:dyDescent="0.2">
      <c r="A21" s="11" t="s">
        <v>67</v>
      </c>
      <c r="B21" s="16"/>
      <c r="C21" s="1">
        <v>5</v>
      </c>
      <c r="D21" s="1" t="s">
        <v>57</v>
      </c>
      <c r="E21" s="1" t="s">
        <v>68</v>
      </c>
      <c r="F21" s="15" t="s">
        <v>69</v>
      </c>
      <c r="G21" s="15" t="s">
        <v>69</v>
      </c>
      <c r="H21" s="8" t="s">
        <v>68</v>
      </c>
      <c r="I21" s="1" t="s">
        <v>68</v>
      </c>
      <c r="J21" s="1">
        <v>15</v>
      </c>
      <c r="K21" s="1">
        <v>15</v>
      </c>
      <c r="L21" s="15" t="s">
        <v>69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</row>
    <row r="22" spans="1:42" x14ac:dyDescent="0.2">
      <c r="A22" s="16" t="s">
        <v>67</v>
      </c>
      <c r="B22" s="16" t="s">
        <v>70</v>
      </c>
      <c r="C22" s="1">
        <v>6</v>
      </c>
      <c r="D22" s="1" t="s">
        <v>61</v>
      </c>
      <c r="F22" s="15">
        <v>2022</v>
      </c>
      <c r="G22" s="2">
        <v>7000</v>
      </c>
      <c r="H22" s="8">
        <v>2</v>
      </c>
      <c r="I22" s="1" t="s">
        <v>48</v>
      </c>
      <c r="J22" s="1">
        <v>20</v>
      </c>
      <c r="K22" s="1">
        <v>20</v>
      </c>
      <c r="L22" s="1">
        <f t="shared" ref="L22" si="7">F22+J22</f>
        <v>2042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f>G22*1.25</f>
        <v>8750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</row>
    <row r="23" spans="1:42" x14ac:dyDescent="0.2">
      <c r="A23" s="11" t="s">
        <v>67</v>
      </c>
      <c r="B23" s="16"/>
      <c r="C23" s="1">
        <v>7</v>
      </c>
      <c r="D23" s="1" t="s">
        <v>63</v>
      </c>
      <c r="F23" s="15" t="s">
        <v>69</v>
      </c>
      <c r="G23" s="15" t="s">
        <v>69</v>
      </c>
      <c r="J23" s="1">
        <v>30</v>
      </c>
      <c r="K23" s="1">
        <v>30</v>
      </c>
      <c r="L23" s="15" t="s">
        <v>69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</row>
    <row r="24" spans="1:42" x14ac:dyDescent="0.2">
      <c r="A24" s="11" t="s">
        <v>67</v>
      </c>
      <c r="B24" s="16"/>
      <c r="C24" s="1">
        <v>8</v>
      </c>
      <c r="D24" s="1" t="s">
        <v>66</v>
      </c>
      <c r="F24" s="15" t="s">
        <v>69</v>
      </c>
      <c r="G24" s="15" t="s">
        <v>69</v>
      </c>
      <c r="J24" s="1">
        <v>30</v>
      </c>
      <c r="K24" s="1">
        <v>30</v>
      </c>
      <c r="L24" s="15" t="s">
        <v>69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</row>
    <row r="25" spans="1:42" x14ac:dyDescent="0.2">
      <c r="A25" s="16" t="s">
        <v>71</v>
      </c>
      <c r="B25" s="16"/>
      <c r="C25" s="20"/>
      <c r="D25" s="10" t="s">
        <v>71</v>
      </c>
      <c r="E25" s="20"/>
      <c r="F25" s="20"/>
      <c r="G25" s="21"/>
      <c r="H25" s="22"/>
      <c r="I25" s="20"/>
      <c r="J25" s="20"/>
      <c r="K25" s="20"/>
      <c r="L25" s="20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0"/>
      <c r="AL25" s="20"/>
      <c r="AM25" s="20"/>
      <c r="AN25" s="20"/>
      <c r="AO25" s="20"/>
      <c r="AP25" s="20"/>
    </row>
    <row r="26" spans="1:42" x14ac:dyDescent="0.2">
      <c r="A26" s="10" t="s">
        <v>71</v>
      </c>
      <c r="B26" s="16"/>
      <c r="C26" s="1">
        <v>1</v>
      </c>
      <c r="D26" s="1" t="s">
        <v>72</v>
      </c>
      <c r="E26" s="1" t="s">
        <v>68</v>
      </c>
      <c r="F26" s="1">
        <v>2008</v>
      </c>
      <c r="G26" s="2">
        <v>100000</v>
      </c>
      <c r="H26" s="8">
        <v>15000</v>
      </c>
      <c r="I26" s="1" t="s">
        <v>73</v>
      </c>
      <c r="J26" s="1">
        <v>25</v>
      </c>
      <c r="K26" s="1">
        <v>40</v>
      </c>
      <c r="L26" s="1">
        <f t="shared" ref="L26:L38" si="8">F26+J26</f>
        <v>2033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f>G26*1.25</f>
        <v>125000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</row>
    <row r="27" spans="1:42" x14ac:dyDescent="0.2">
      <c r="A27" s="16" t="s">
        <v>71</v>
      </c>
      <c r="B27" s="16" t="s">
        <v>74</v>
      </c>
      <c r="C27" s="1">
        <v>2</v>
      </c>
      <c r="D27" s="1" t="s">
        <v>75</v>
      </c>
      <c r="E27" s="1" t="s">
        <v>68</v>
      </c>
      <c r="F27" s="1">
        <v>1972</v>
      </c>
      <c r="G27" s="2">
        <v>25000</v>
      </c>
      <c r="H27" s="8">
        <v>1</v>
      </c>
      <c r="I27" s="1" t="s">
        <v>62</v>
      </c>
      <c r="J27" s="1">
        <v>55</v>
      </c>
      <c r="K27" s="1">
        <v>55</v>
      </c>
      <c r="L27" s="1">
        <f>F27+J27</f>
        <v>2027</v>
      </c>
      <c r="M27" s="2">
        <v>0</v>
      </c>
      <c r="N27" s="2">
        <v>0</v>
      </c>
      <c r="O27" s="2">
        <f>G27*1.25</f>
        <v>31250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</row>
    <row r="28" spans="1:42" x14ac:dyDescent="0.2">
      <c r="A28" s="10" t="s">
        <v>71</v>
      </c>
      <c r="B28" s="16"/>
      <c r="C28" s="1">
        <v>3</v>
      </c>
      <c r="D28" s="1" t="s">
        <v>76</v>
      </c>
      <c r="E28" s="1" t="s">
        <v>77</v>
      </c>
      <c r="F28" s="1">
        <v>2012</v>
      </c>
      <c r="G28" s="2">
        <v>5000</v>
      </c>
      <c r="H28" s="8">
        <v>1</v>
      </c>
      <c r="I28" s="1" t="s">
        <v>62</v>
      </c>
      <c r="J28" s="1">
        <v>20</v>
      </c>
      <c r="K28" s="1">
        <v>20</v>
      </c>
      <c r="L28" s="1">
        <f t="shared" si="8"/>
        <v>2032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f>G28*1.25</f>
        <v>6250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f>T28*1.25</f>
        <v>7812.5</v>
      </c>
      <c r="AO28" s="2">
        <v>0</v>
      </c>
      <c r="AP28" s="2">
        <v>0</v>
      </c>
    </row>
    <row r="29" spans="1:42" x14ac:dyDescent="0.2">
      <c r="A29" s="10" t="s">
        <v>71</v>
      </c>
      <c r="B29" s="16"/>
      <c r="C29" s="1">
        <v>4</v>
      </c>
      <c r="D29" s="1" t="s">
        <v>78</v>
      </c>
      <c r="F29" s="1">
        <v>2002</v>
      </c>
      <c r="G29" s="2">
        <v>1500</v>
      </c>
      <c r="H29" s="8">
        <v>2</v>
      </c>
      <c r="I29" s="1" t="s">
        <v>48</v>
      </c>
      <c r="J29" s="1">
        <v>20</v>
      </c>
      <c r="K29" s="1">
        <v>15</v>
      </c>
      <c r="L29" s="1">
        <f t="shared" si="8"/>
        <v>2022</v>
      </c>
      <c r="M29" s="2">
        <f>G29*1.25</f>
        <v>1875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f>M29*1.25</f>
        <v>2343.75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</row>
    <row r="30" spans="1:42" x14ac:dyDescent="0.2">
      <c r="A30" s="10" t="s">
        <v>71</v>
      </c>
      <c r="B30" s="16"/>
      <c r="C30" s="1">
        <v>5</v>
      </c>
      <c r="D30" s="1" t="s">
        <v>79</v>
      </c>
      <c r="F30" s="1">
        <v>2006</v>
      </c>
      <c r="G30" s="2">
        <v>15000</v>
      </c>
      <c r="H30" s="8">
        <v>4</v>
      </c>
      <c r="I30" s="1" t="s">
        <v>48</v>
      </c>
      <c r="J30" s="1">
        <v>20</v>
      </c>
      <c r="K30" s="1">
        <v>20</v>
      </c>
      <c r="L30" s="1">
        <f t="shared" si="8"/>
        <v>2026</v>
      </c>
      <c r="M30" s="2">
        <v>0</v>
      </c>
      <c r="N30" s="2">
        <f>G30*1.25</f>
        <v>18750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f>N30*1.25</f>
        <v>23437.5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</row>
    <row r="31" spans="1:42" x14ac:dyDescent="0.2">
      <c r="A31" s="10" t="s">
        <v>71</v>
      </c>
      <c r="B31" s="16"/>
      <c r="C31" s="1">
        <v>6</v>
      </c>
      <c r="D31" s="1" t="s">
        <v>80</v>
      </c>
      <c r="F31" s="1">
        <v>2006</v>
      </c>
      <c r="G31" s="2">
        <v>10000</v>
      </c>
      <c r="H31" s="8">
        <v>4</v>
      </c>
      <c r="I31" s="1" t="s">
        <v>48</v>
      </c>
      <c r="J31" s="1">
        <v>20</v>
      </c>
      <c r="K31" s="1">
        <v>20</v>
      </c>
      <c r="L31" s="1">
        <f t="shared" si="8"/>
        <v>2026</v>
      </c>
      <c r="M31" s="2">
        <v>0</v>
      </c>
      <c r="N31" s="2">
        <f>G31*1.25</f>
        <v>12500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f>N31*1.25</f>
        <v>15625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</row>
    <row r="32" spans="1:42" x14ac:dyDescent="0.2">
      <c r="A32" s="10" t="s">
        <v>71</v>
      </c>
      <c r="B32" s="16"/>
      <c r="C32" s="1">
        <v>7</v>
      </c>
      <c r="D32" s="1" t="s">
        <v>81</v>
      </c>
      <c r="F32" s="1">
        <v>2006</v>
      </c>
      <c r="G32" s="2">
        <v>10000</v>
      </c>
      <c r="H32" s="8">
        <v>4</v>
      </c>
      <c r="I32" s="1" t="s">
        <v>48</v>
      </c>
      <c r="J32" s="1">
        <v>20</v>
      </c>
      <c r="K32" s="1">
        <v>20</v>
      </c>
      <c r="L32" s="1">
        <f t="shared" si="8"/>
        <v>2026</v>
      </c>
      <c r="M32" s="2">
        <v>0</v>
      </c>
      <c r="N32" s="2">
        <f>G32*1.25</f>
        <v>12500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f>N32*1.25</f>
        <v>15625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</row>
    <row r="33" spans="1:42" x14ac:dyDescent="0.2">
      <c r="A33" s="10" t="s">
        <v>71</v>
      </c>
      <c r="B33" s="16"/>
      <c r="C33" s="1">
        <v>8</v>
      </c>
      <c r="D33" s="1" t="s">
        <v>82</v>
      </c>
      <c r="F33" s="1">
        <v>2010</v>
      </c>
      <c r="G33" s="2">
        <v>7000</v>
      </c>
      <c r="H33" s="8">
        <v>1</v>
      </c>
      <c r="I33" s="1" t="s">
        <v>48</v>
      </c>
      <c r="J33" s="1">
        <v>20</v>
      </c>
      <c r="K33" s="1">
        <v>20</v>
      </c>
      <c r="L33" s="1">
        <f t="shared" si="8"/>
        <v>2030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f>G33*1.25</f>
        <v>8750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f>R33*1.25</f>
        <v>10937.5</v>
      </c>
      <c r="AM33" s="2">
        <v>0</v>
      </c>
      <c r="AN33" s="2">
        <v>0</v>
      </c>
      <c r="AO33" s="2">
        <v>0</v>
      </c>
      <c r="AP33" s="2">
        <v>0</v>
      </c>
    </row>
    <row r="34" spans="1:42" x14ac:dyDescent="0.2">
      <c r="A34" s="10" t="s">
        <v>71</v>
      </c>
      <c r="B34" s="16"/>
      <c r="C34" s="1">
        <v>9</v>
      </c>
      <c r="D34" s="1" t="s">
        <v>83</v>
      </c>
      <c r="F34" s="1">
        <v>1972</v>
      </c>
      <c r="G34" s="2">
        <v>10500</v>
      </c>
      <c r="H34" s="8">
        <v>2</v>
      </c>
      <c r="I34" s="1" t="s">
        <v>48</v>
      </c>
      <c r="J34" s="1">
        <v>50</v>
      </c>
      <c r="K34" s="1">
        <v>50</v>
      </c>
      <c r="L34" s="1">
        <f t="shared" si="8"/>
        <v>2022</v>
      </c>
      <c r="M34" s="2">
        <f>G34*1.25</f>
        <v>13125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</row>
    <row r="35" spans="1:42" x14ac:dyDescent="0.2">
      <c r="A35" s="10" t="s">
        <v>71</v>
      </c>
      <c r="B35" s="16"/>
      <c r="C35" s="1">
        <v>10</v>
      </c>
      <c r="D35" s="1" t="s">
        <v>84</v>
      </c>
      <c r="F35" s="1">
        <v>1972</v>
      </c>
      <c r="G35" s="2">
        <v>50000</v>
      </c>
      <c r="H35" s="8">
        <v>6000</v>
      </c>
      <c r="I35" s="1" t="s">
        <v>85</v>
      </c>
      <c r="J35" s="1">
        <v>55</v>
      </c>
      <c r="K35" s="1">
        <v>30</v>
      </c>
      <c r="L35" s="1">
        <f t="shared" si="8"/>
        <v>2027</v>
      </c>
      <c r="M35" s="2">
        <f>G35*1.25</f>
        <v>62500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</row>
    <row r="36" spans="1:42" x14ac:dyDescent="0.2">
      <c r="A36" s="10" t="s">
        <v>71</v>
      </c>
      <c r="B36" s="16"/>
      <c r="C36" s="1">
        <v>11</v>
      </c>
      <c r="D36" s="1" t="s">
        <v>86</v>
      </c>
      <c r="E36" s="1" t="s">
        <v>87</v>
      </c>
      <c r="F36" s="1">
        <v>2016</v>
      </c>
      <c r="G36" s="2">
        <v>8000</v>
      </c>
      <c r="H36" s="8">
        <v>5</v>
      </c>
      <c r="I36" s="1" t="s">
        <v>88</v>
      </c>
      <c r="J36" s="1">
        <v>20</v>
      </c>
      <c r="K36" s="1">
        <v>20</v>
      </c>
      <c r="L36" s="1">
        <f t="shared" si="8"/>
        <v>2036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f>G36*1.25</f>
        <v>10000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</row>
    <row r="37" spans="1:42" x14ac:dyDescent="0.2">
      <c r="A37" s="10" t="s">
        <v>71</v>
      </c>
      <c r="B37" s="16"/>
      <c r="C37" s="1">
        <v>12</v>
      </c>
      <c r="D37" s="1" t="s">
        <v>89</v>
      </c>
      <c r="E37" s="1" t="s">
        <v>68</v>
      </c>
      <c r="F37" s="1">
        <v>2016</v>
      </c>
      <c r="G37" s="2">
        <v>5000</v>
      </c>
      <c r="H37" s="8">
        <v>2</v>
      </c>
      <c r="I37" s="1" t="s">
        <v>90</v>
      </c>
      <c r="J37" s="1">
        <v>5</v>
      </c>
      <c r="K37" s="1">
        <v>5</v>
      </c>
      <c r="L37" s="1">
        <f t="shared" si="8"/>
        <v>2021</v>
      </c>
      <c r="M37" s="2">
        <f>G37*1.25</f>
        <v>6250</v>
      </c>
      <c r="N37" s="2">
        <v>0</v>
      </c>
      <c r="O37" s="2">
        <v>0</v>
      </c>
      <c r="P37" s="2">
        <v>0</v>
      </c>
      <c r="Q37" s="2">
        <v>0</v>
      </c>
      <c r="R37" s="2">
        <f>M37*1.25</f>
        <v>7812.5</v>
      </c>
      <c r="S37" s="2">
        <v>0</v>
      </c>
      <c r="T37" s="2">
        <v>0</v>
      </c>
      <c r="U37" s="2">
        <f>P37*1.25</f>
        <v>0</v>
      </c>
      <c r="V37" s="2">
        <f>Q37*1.25</f>
        <v>0</v>
      </c>
      <c r="W37" s="2">
        <f>R37*1.25</f>
        <v>9765.625</v>
      </c>
      <c r="X37" s="2">
        <v>0</v>
      </c>
      <c r="Y37" s="2">
        <v>0</v>
      </c>
      <c r="Z37" s="2">
        <f>U37*1.25</f>
        <v>0</v>
      </c>
      <c r="AA37" s="2">
        <f>V37*1.25</f>
        <v>0</v>
      </c>
      <c r="AB37" s="2">
        <f>W37*1.25</f>
        <v>12207.03125</v>
      </c>
      <c r="AC37" s="2">
        <v>0</v>
      </c>
      <c r="AD37" s="2">
        <v>0</v>
      </c>
      <c r="AE37" s="2">
        <f>Z37*1.25</f>
        <v>0</v>
      </c>
      <c r="AF37" s="2">
        <f>AA37*1.25</f>
        <v>0</v>
      </c>
      <c r="AG37" s="2">
        <f>AB37*1.25</f>
        <v>15258.7890625</v>
      </c>
      <c r="AH37" s="2">
        <f>AC37*1.25</f>
        <v>0</v>
      </c>
      <c r="AI37" s="2">
        <v>0</v>
      </c>
      <c r="AJ37" s="2">
        <f>AE37*1.25</f>
        <v>0</v>
      </c>
      <c r="AK37" s="2">
        <v>0</v>
      </c>
      <c r="AL37" s="2">
        <f>AG37*1.25</f>
        <v>19073.486328125</v>
      </c>
      <c r="AM37" s="2">
        <v>0</v>
      </c>
      <c r="AN37" s="2">
        <v>0</v>
      </c>
      <c r="AO37" s="2">
        <v>0</v>
      </c>
      <c r="AP37" s="2">
        <v>0</v>
      </c>
    </row>
    <row r="38" spans="1:42" x14ac:dyDescent="0.2">
      <c r="A38" s="10" t="s">
        <v>71</v>
      </c>
      <c r="B38" s="16"/>
      <c r="C38" s="1">
        <v>13</v>
      </c>
      <c r="D38" s="1" t="s">
        <v>91</v>
      </c>
      <c r="F38" s="1">
        <v>2009</v>
      </c>
      <c r="G38" s="2">
        <v>4000</v>
      </c>
      <c r="H38" s="8">
        <v>1</v>
      </c>
      <c r="I38" s="1" t="s">
        <v>48</v>
      </c>
      <c r="J38" s="1">
        <v>10</v>
      </c>
      <c r="K38" s="1">
        <v>10</v>
      </c>
      <c r="L38" s="1">
        <f t="shared" si="8"/>
        <v>2019</v>
      </c>
      <c r="M38" s="2">
        <f>G38*1.25</f>
        <v>5000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f>M38*1.25</f>
        <v>6250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f>U38*1.25</f>
        <v>0</v>
      </c>
      <c r="AF38" s="2">
        <v>0</v>
      </c>
      <c r="AG38" s="2">
        <f>W38*1.25</f>
        <v>7812.5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</row>
    <row r="39" spans="1:42" x14ac:dyDescent="0.2">
      <c r="A39" s="10" t="s">
        <v>71</v>
      </c>
      <c r="B39" s="16"/>
      <c r="C39" s="1">
        <v>14</v>
      </c>
      <c r="D39" s="1" t="s">
        <v>92</v>
      </c>
      <c r="F39" s="15" t="s">
        <v>69</v>
      </c>
      <c r="G39" s="15" t="s">
        <v>69</v>
      </c>
      <c r="J39" s="1">
        <v>20</v>
      </c>
      <c r="K39" s="1">
        <v>20</v>
      </c>
      <c r="L39" s="15" t="s">
        <v>69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</row>
    <row r="40" spans="1:42" x14ac:dyDescent="0.2">
      <c r="A40" s="16" t="s">
        <v>71</v>
      </c>
      <c r="B40" s="16" t="s">
        <v>93</v>
      </c>
      <c r="C40" s="1">
        <v>15</v>
      </c>
      <c r="D40" s="1" t="s">
        <v>94</v>
      </c>
      <c r="F40" s="1">
        <v>2014</v>
      </c>
      <c r="G40" s="2">
        <v>3500</v>
      </c>
      <c r="H40" s="8">
        <v>1</v>
      </c>
      <c r="I40" s="1" t="s">
        <v>62</v>
      </c>
      <c r="J40" s="1">
        <v>12</v>
      </c>
      <c r="K40" s="1">
        <v>12</v>
      </c>
      <c r="L40" s="1">
        <f>F40+J40</f>
        <v>2026</v>
      </c>
      <c r="M40" s="2">
        <v>0</v>
      </c>
      <c r="N40" s="2">
        <f>G40*1.25</f>
        <v>4375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f>N40*1.25</f>
        <v>5468.75</v>
      </c>
      <c r="AA40" s="2">
        <f>O40*1.25</f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f>Z40*1.25</f>
        <v>6835.9375</v>
      </c>
      <c r="AM40" s="2">
        <v>0</v>
      </c>
      <c r="AN40" s="2">
        <v>0</v>
      </c>
      <c r="AO40" s="2">
        <v>0</v>
      </c>
      <c r="AP40" s="2">
        <v>0</v>
      </c>
    </row>
    <row r="41" spans="1:42" ht="10.5" customHeight="1" x14ac:dyDescent="0.2">
      <c r="A41" s="10" t="s">
        <v>71</v>
      </c>
      <c r="B41" s="16"/>
      <c r="C41" s="1">
        <v>16</v>
      </c>
      <c r="D41" s="1" t="s">
        <v>95</v>
      </c>
      <c r="F41" s="1">
        <v>2005</v>
      </c>
      <c r="G41" s="2">
        <v>2500</v>
      </c>
      <c r="H41" s="8">
        <v>1</v>
      </c>
      <c r="I41" s="1" t="s">
        <v>62</v>
      </c>
      <c r="J41" s="1">
        <v>15</v>
      </c>
      <c r="K41" s="1">
        <v>15</v>
      </c>
      <c r="L41" s="1">
        <f>F41+J41</f>
        <v>2020</v>
      </c>
      <c r="M41" s="2">
        <f>G41*1.25</f>
        <v>3125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f>M41*1.25</f>
        <v>3906.25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f>Y41*1.25</f>
        <v>0</v>
      </c>
      <c r="AO41" s="2">
        <v>0</v>
      </c>
      <c r="AP41" s="2">
        <f>AA41*1.25</f>
        <v>0</v>
      </c>
    </row>
    <row r="42" spans="1:42" x14ac:dyDescent="0.2">
      <c r="A42" s="16" t="s">
        <v>96</v>
      </c>
      <c r="B42" s="16"/>
      <c r="C42" s="17"/>
      <c r="D42" s="11" t="s">
        <v>96</v>
      </c>
      <c r="E42" s="17"/>
      <c r="F42" s="17"/>
      <c r="G42" s="18"/>
      <c r="H42" s="19"/>
      <c r="I42" s="17"/>
      <c r="J42" s="31"/>
      <c r="K42" s="31"/>
      <c r="L42" s="17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">
      <c r="A43" s="11" t="s">
        <v>96</v>
      </c>
      <c r="B43" s="16"/>
      <c r="C43" s="1">
        <v>1</v>
      </c>
      <c r="D43" s="1" t="s">
        <v>46</v>
      </c>
      <c r="F43" s="1">
        <v>2001</v>
      </c>
      <c r="G43" s="2">
        <v>35000</v>
      </c>
      <c r="H43" s="8">
        <v>1</v>
      </c>
      <c r="I43" s="1" t="s">
        <v>62</v>
      </c>
      <c r="J43" s="1">
        <v>25</v>
      </c>
      <c r="K43" s="1">
        <v>25</v>
      </c>
      <c r="L43" s="1">
        <f t="shared" ref="L43:L49" si="9">F43+J43</f>
        <v>2026</v>
      </c>
      <c r="M43" s="2">
        <v>0</v>
      </c>
      <c r="N43" s="2">
        <f>G43*1.25</f>
        <v>43750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f>N43*1.25</f>
        <v>54687.5</v>
      </c>
      <c r="AN43" s="2">
        <v>0</v>
      </c>
      <c r="AO43" s="2">
        <v>0</v>
      </c>
      <c r="AP43" s="2">
        <v>0</v>
      </c>
    </row>
    <row r="44" spans="1:42" x14ac:dyDescent="0.2">
      <c r="A44" s="11" t="s">
        <v>96</v>
      </c>
      <c r="B44" s="16"/>
      <c r="C44" s="1">
        <v>2</v>
      </c>
      <c r="D44" s="1" t="s">
        <v>49</v>
      </c>
      <c r="F44" s="1">
        <v>2000</v>
      </c>
      <c r="G44" s="2">
        <v>7000</v>
      </c>
      <c r="H44" s="8">
        <v>1</v>
      </c>
      <c r="I44" s="1" t="s">
        <v>62</v>
      </c>
      <c r="J44" s="1">
        <v>20</v>
      </c>
      <c r="K44" s="1">
        <v>20</v>
      </c>
      <c r="L44" s="1">
        <f t="shared" si="9"/>
        <v>2020</v>
      </c>
      <c r="M44" s="2">
        <f>G44*1.25</f>
        <v>8750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f>M44*1.25</f>
        <v>10937.5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</row>
    <row r="45" spans="1:42" x14ac:dyDescent="0.2">
      <c r="A45" s="11" t="s">
        <v>96</v>
      </c>
      <c r="B45" s="16"/>
      <c r="C45" s="1">
        <v>3</v>
      </c>
      <c r="D45" s="1" t="s">
        <v>52</v>
      </c>
      <c r="F45" s="1">
        <v>2014</v>
      </c>
      <c r="G45" s="2">
        <v>150000</v>
      </c>
      <c r="H45" s="8">
        <v>1</v>
      </c>
      <c r="I45" s="1" t="s">
        <v>62</v>
      </c>
      <c r="J45" s="1">
        <v>15</v>
      </c>
      <c r="K45" s="1">
        <v>15</v>
      </c>
      <c r="L45" s="1">
        <f t="shared" si="9"/>
        <v>2029</v>
      </c>
      <c r="M45" s="2">
        <v>0</v>
      </c>
      <c r="N45" s="2">
        <v>0</v>
      </c>
      <c r="O45" s="2">
        <v>0</v>
      </c>
      <c r="P45" s="2">
        <v>0</v>
      </c>
      <c r="Q45" s="2">
        <f>G45*1.25</f>
        <v>187500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f>Q45*1.25</f>
        <v>234375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</row>
    <row r="46" spans="1:42" x14ac:dyDescent="0.2">
      <c r="A46" s="11" t="s">
        <v>96</v>
      </c>
      <c r="B46" s="16"/>
      <c r="C46" s="1">
        <v>4</v>
      </c>
      <c r="D46" s="1" t="s">
        <v>54</v>
      </c>
      <c r="E46" s="1" t="s">
        <v>183</v>
      </c>
      <c r="F46" s="1">
        <v>2021</v>
      </c>
      <c r="G46" s="2">
        <v>95000</v>
      </c>
      <c r="H46" s="8">
        <v>1</v>
      </c>
      <c r="I46" s="1" t="s">
        <v>62</v>
      </c>
      <c r="J46" s="1">
        <v>10</v>
      </c>
      <c r="K46" s="1">
        <v>25</v>
      </c>
      <c r="L46" s="1">
        <f t="shared" si="9"/>
        <v>2031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f>G46*1.25</f>
        <v>118750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f>S46*1.25</f>
        <v>148437.5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f>AC46*1.25</f>
        <v>185546.875</v>
      </c>
      <c r="AN46" s="2">
        <v>0</v>
      </c>
      <c r="AO46" s="2">
        <v>0</v>
      </c>
      <c r="AP46" s="2">
        <v>0</v>
      </c>
    </row>
    <row r="47" spans="1:42" x14ac:dyDescent="0.2">
      <c r="A47" s="11" t="s">
        <v>96</v>
      </c>
      <c r="B47" s="16"/>
      <c r="C47" s="1">
        <v>5</v>
      </c>
      <c r="D47" s="1" t="s">
        <v>57</v>
      </c>
      <c r="E47" s="1" t="s">
        <v>184</v>
      </c>
      <c r="F47" s="1">
        <v>2008</v>
      </c>
      <c r="G47" s="2">
        <v>5000</v>
      </c>
      <c r="H47" s="8">
        <v>1</v>
      </c>
      <c r="I47" s="1" t="s">
        <v>62</v>
      </c>
      <c r="J47" s="1">
        <v>20</v>
      </c>
      <c r="K47" s="1">
        <v>20</v>
      </c>
      <c r="L47" s="1">
        <f t="shared" si="9"/>
        <v>2028</v>
      </c>
      <c r="M47" s="2">
        <v>0</v>
      </c>
      <c r="N47" s="2">
        <v>0</v>
      </c>
      <c r="O47" s="2">
        <v>0</v>
      </c>
      <c r="P47" s="2">
        <f>G47*1.25</f>
        <v>6250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f>K47*1.25</f>
        <v>25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f>P47*1.25</f>
        <v>7812.5</v>
      </c>
      <c r="AK47" s="2">
        <v>0</v>
      </c>
      <c r="AL47" s="2">
        <f>R47*1.25</f>
        <v>0</v>
      </c>
      <c r="AM47" s="2">
        <v>0</v>
      </c>
      <c r="AN47" s="2">
        <f>T47*1.25</f>
        <v>0</v>
      </c>
      <c r="AO47" s="2">
        <v>0</v>
      </c>
      <c r="AP47" s="2">
        <f>V47*1.25</f>
        <v>0</v>
      </c>
    </row>
    <row r="48" spans="1:42" x14ac:dyDescent="0.2">
      <c r="A48" s="11" t="s">
        <v>96</v>
      </c>
      <c r="B48" s="16"/>
      <c r="C48" s="1">
        <v>6</v>
      </c>
      <c r="D48" s="1" t="s">
        <v>61</v>
      </c>
      <c r="F48" s="1">
        <v>1997</v>
      </c>
      <c r="G48" s="2">
        <v>2500</v>
      </c>
      <c r="H48" s="8">
        <v>1</v>
      </c>
      <c r="I48" s="1" t="s">
        <v>62</v>
      </c>
      <c r="J48" s="1">
        <v>40</v>
      </c>
      <c r="K48" s="1">
        <v>20</v>
      </c>
      <c r="L48" s="1">
        <f t="shared" si="9"/>
        <v>2037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f>G48*1.25</f>
        <v>3125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</row>
    <row r="49" spans="1:42" x14ac:dyDescent="0.2">
      <c r="A49" s="11" t="s">
        <v>96</v>
      </c>
      <c r="B49" s="16"/>
      <c r="C49" s="1">
        <v>7</v>
      </c>
      <c r="D49" s="1" t="s">
        <v>63</v>
      </c>
      <c r="F49" s="1">
        <v>2003</v>
      </c>
      <c r="G49" s="2">
        <v>15000</v>
      </c>
      <c r="H49" s="8">
        <v>1</v>
      </c>
      <c r="I49" s="1" t="s">
        <v>62</v>
      </c>
      <c r="J49" s="1">
        <v>30</v>
      </c>
      <c r="K49" s="1">
        <v>30</v>
      </c>
      <c r="L49" s="1">
        <f t="shared" si="9"/>
        <v>2033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f>G49*1.25</f>
        <v>18750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</row>
    <row r="50" spans="1:42" x14ac:dyDescent="0.2">
      <c r="A50" s="11" t="s">
        <v>96</v>
      </c>
      <c r="B50" s="16"/>
      <c r="C50" s="1">
        <v>8</v>
      </c>
      <c r="D50" s="1" t="s">
        <v>66</v>
      </c>
      <c r="F50" s="15" t="s">
        <v>69</v>
      </c>
      <c r="G50" s="15" t="s">
        <v>69</v>
      </c>
      <c r="J50" s="1">
        <v>30</v>
      </c>
      <c r="K50" s="1">
        <v>30</v>
      </c>
      <c r="L50" s="15" t="s">
        <v>69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</row>
    <row r="51" spans="1:42" x14ac:dyDescent="0.2">
      <c r="A51" s="16" t="s">
        <v>97</v>
      </c>
      <c r="B51" s="16"/>
      <c r="C51" s="20"/>
      <c r="D51" s="10" t="s">
        <v>97</v>
      </c>
      <c r="E51" s="20"/>
      <c r="F51" s="20"/>
      <c r="G51" s="21"/>
      <c r="H51" s="22"/>
      <c r="I51" s="20"/>
      <c r="J51" s="20"/>
      <c r="K51" s="20"/>
      <c r="L51" s="20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0"/>
      <c r="AL51" s="20"/>
      <c r="AM51" s="20"/>
      <c r="AN51" s="20"/>
      <c r="AO51" s="20"/>
      <c r="AP51" s="20"/>
    </row>
    <row r="52" spans="1:42" x14ac:dyDescent="0.2">
      <c r="A52" s="10" t="s">
        <v>97</v>
      </c>
      <c r="B52" s="16"/>
      <c r="C52" s="1">
        <v>1</v>
      </c>
      <c r="D52" s="1" t="s">
        <v>72</v>
      </c>
      <c r="E52" s="1" t="s">
        <v>68</v>
      </c>
      <c r="F52" s="1">
        <v>2008</v>
      </c>
      <c r="G52" s="2">
        <v>30000</v>
      </c>
      <c r="H52" s="8">
        <v>5000</v>
      </c>
      <c r="I52" s="1" t="s">
        <v>73</v>
      </c>
      <c r="J52" s="1">
        <v>25</v>
      </c>
      <c r="K52" s="1">
        <v>25</v>
      </c>
      <c r="L52" s="1">
        <f>F52+J52</f>
        <v>2033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f>G52*1.25</f>
        <v>37500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</row>
    <row r="53" spans="1:42" x14ac:dyDescent="0.2">
      <c r="A53" s="10" t="s">
        <v>97</v>
      </c>
      <c r="B53" s="16"/>
      <c r="C53" s="1">
        <v>2</v>
      </c>
      <c r="D53" s="1" t="s">
        <v>75</v>
      </c>
      <c r="E53" s="1" t="s">
        <v>68</v>
      </c>
      <c r="F53" s="1">
        <v>1972</v>
      </c>
      <c r="G53" s="2">
        <v>5000</v>
      </c>
      <c r="H53" s="8">
        <v>1</v>
      </c>
      <c r="I53" s="1" t="s">
        <v>62</v>
      </c>
      <c r="J53" s="1">
        <v>55</v>
      </c>
      <c r="K53" s="1">
        <v>55</v>
      </c>
      <c r="L53" s="1">
        <f>F53+J53</f>
        <v>2027</v>
      </c>
      <c r="M53" s="2">
        <v>0</v>
      </c>
      <c r="N53" s="2">
        <v>0</v>
      </c>
      <c r="O53" s="2">
        <f>G53*1.25</f>
        <v>6250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</row>
    <row r="54" spans="1:42" x14ac:dyDescent="0.2">
      <c r="A54" s="10" t="s">
        <v>97</v>
      </c>
      <c r="B54" s="16"/>
      <c r="C54" s="1">
        <v>3</v>
      </c>
      <c r="D54" s="1" t="s">
        <v>76</v>
      </c>
      <c r="F54" s="1">
        <v>2010</v>
      </c>
      <c r="G54" s="2">
        <v>2500</v>
      </c>
      <c r="H54" s="8">
        <v>1</v>
      </c>
      <c r="I54" s="1" t="s">
        <v>62</v>
      </c>
      <c r="J54" s="1">
        <v>20</v>
      </c>
      <c r="K54" s="1">
        <v>20</v>
      </c>
      <c r="L54" s="1">
        <f>F54+J54</f>
        <v>2030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f>G54*1.25</f>
        <v>3125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f>R54*1.25</f>
        <v>3906.25</v>
      </c>
      <c r="AM54" s="2">
        <v>0</v>
      </c>
      <c r="AN54" s="2">
        <v>0</v>
      </c>
      <c r="AO54" s="2">
        <v>0</v>
      </c>
      <c r="AP54" s="2">
        <v>0</v>
      </c>
    </row>
    <row r="55" spans="1:42" x14ac:dyDescent="0.2">
      <c r="A55" s="10" t="s">
        <v>97</v>
      </c>
      <c r="B55" s="16"/>
      <c r="C55" s="1">
        <v>4</v>
      </c>
      <c r="D55" s="1" t="s">
        <v>78</v>
      </c>
      <c r="F55" s="15" t="s">
        <v>69</v>
      </c>
      <c r="G55" s="15" t="s">
        <v>69</v>
      </c>
      <c r="J55" s="1">
        <v>15</v>
      </c>
      <c r="K55" s="1">
        <v>15</v>
      </c>
      <c r="L55" s="15" t="s">
        <v>69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</row>
    <row r="56" spans="1:42" x14ac:dyDescent="0.2">
      <c r="A56" s="10" t="s">
        <v>97</v>
      </c>
      <c r="B56" s="16"/>
      <c r="C56" s="1">
        <v>5</v>
      </c>
      <c r="D56" s="1" t="s">
        <v>79</v>
      </c>
      <c r="F56" s="1">
        <v>2002</v>
      </c>
      <c r="G56" s="2">
        <v>5000</v>
      </c>
      <c r="H56" s="8">
        <v>1</v>
      </c>
      <c r="I56" s="1" t="s">
        <v>62</v>
      </c>
      <c r="J56" s="1">
        <v>30</v>
      </c>
      <c r="K56" s="1">
        <v>20</v>
      </c>
      <c r="L56" s="1">
        <f>F56+J56</f>
        <v>2032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f>G56*1.25</f>
        <v>6250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f>N56*1.25</f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</row>
    <row r="57" spans="1:42" x14ac:dyDescent="0.2">
      <c r="A57" s="10" t="s">
        <v>97</v>
      </c>
      <c r="B57" s="16"/>
      <c r="C57" s="1">
        <v>6</v>
      </c>
      <c r="D57" s="1" t="s">
        <v>80</v>
      </c>
      <c r="F57" s="1">
        <v>2002</v>
      </c>
      <c r="G57" s="2">
        <v>5000</v>
      </c>
      <c r="H57" s="8">
        <v>1</v>
      </c>
      <c r="I57" s="1" t="s">
        <v>62</v>
      </c>
      <c r="J57" s="1">
        <v>30</v>
      </c>
      <c r="K57" s="1">
        <v>20</v>
      </c>
      <c r="L57" s="1">
        <f>F57+J57</f>
        <v>2032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f>G57*1.25</f>
        <v>6250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f>N57*1.25</f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</row>
    <row r="58" spans="1:42" x14ac:dyDescent="0.2">
      <c r="A58" s="10" t="s">
        <v>97</v>
      </c>
      <c r="B58" s="16"/>
      <c r="C58" s="1">
        <v>7</v>
      </c>
      <c r="D58" s="1" t="s">
        <v>81</v>
      </c>
      <c r="F58" s="15" t="s">
        <v>69</v>
      </c>
      <c r="G58" s="15" t="s">
        <v>69</v>
      </c>
      <c r="J58" s="1">
        <v>30</v>
      </c>
      <c r="K58" s="1">
        <v>20</v>
      </c>
      <c r="L58" s="15" t="s">
        <v>69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</row>
    <row r="59" spans="1:42" x14ac:dyDescent="0.2">
      <c r="A59" s="10" t="s">
        <v>97</v>
      </c>
      <c r="B59" s="16"/>
      <c r="C59" s="1">
        <v>8</v>
      </c>
      <c r="D59" s="1" t="s">
        <v>82</v>
      </c>
      <c r="F59" s="15" t="s">
        <v>69</v>
      </c>
      <c r="G59" s="15" t="s">
        <v>69</v>
      </c>
      <c r="J59" s="1">
        <v>20</v>
      </c>
      <c r="K59" s="1">
        <v>20</v>
      </c>
      <c r="L59" s="15" t="s">
        <v>69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</row>
    <row r="60" spans="1:42" x14ac:dyDescent="0.2">
      <c r="A60" s="10" t="s">
        <v>97</v>
      </c>
      <c r="B60" s="16"/>
      <c r="C60" s="1">
        <v>9</v>
      </c>
      <c r="D60" s="1" t="s">
        <v>83</v>
      </c>
      <c r="F60" s="1">
        <v>2010</v>
      </c>
      <c r="G60" s="2">
        <v>7000</v>
      </c>
      <c r="H60" s="8">
        <v>1</v>
      </c>
      <c r="I60" s="1" t="s">
        <v>62</v>
      </c>
      <c r="J60" s="1">
        <v>50</v>
      </c>
      <c r="K60" s="1">
        <v>50</v>
      </c>
      <c r="L60" s="1">
        <f>F60+J60</f>
        <v>2060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</row>
    <row r="61" spans="1:42" x14ac:dyDescent="0.2">
      <c r="A61" s="10" t="s">
        <v>97</v>
      </c>
      <c r="B61" s="16"/>
      <c r="C61" s="1">
        <v>10</v>
      </c>
      <c r="D61" s="1" t="s">
        <v>84</v>
      </c>
      <c r="F61" s="15" t="s">
        <v>69</v>
      </c>
      <c r="G61" s="15" t="s">
        <v>69</v>
      </c>
      <c r="J61" s="1">
        <v>30</v>
      </c>
      <c r="K61" s="1">
        <v>30</v>
      </c>
      <c r="L61" s="15" t="s">
        <v>69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</row>
    <row r="62" spans="1:42" x14ac:dyDescent="0.2">
      <c r="A62" s="10" t="s">
        <v>97</v>
      </c>
      <c r="B62" s="16"/>
      <c r="C62" s="1">
        <v>11</v>
      </c>
      <c r="D62" s="1" t="s">
        <v>86</v>
      </c>
      <c r="F62" s="1">
        <v>2009</v>
      </c>
      <c r="G62" s="2">
        <v>2000</v>
      </c>
      <c r="H62" s="8">
        <v>1</v>
      </c>
      <c r="I62" s="1" t="s">
        <v>62</v>
      </c>
      <c r="J62" s="1">
        <v>20</v>
      </c>
      <c r="K62" s="1">
        <v>20</v>
      </c>
      <c r="L62" s="1">
        <f t="shared" ref="L62:L67" si="10">F62+J62</f>
        <v>2029</v>
      </c>
      <c r="M62" s="2">
        <v>0</v>
      </c>
      <c r="N62" s="2">
        <v>0</v>
      </c>
      <c r="O62" s="2">
        <v>0</v>
      </c>
      <c r="P62" s="2">
        <v>0</v>
      </c>
      <c r="Q62" s="2">
        <f>G62*1.25</f>
        <v>2500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f>Q62*1.25</f>
        <v>3125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</row>
    <row r="63" spans="1:42" x14ac:dyDescent="0.2">
      <c r="A63" s="10" t="s">
        <v>97</v>
      </c>
      <c r="B63" s="16"/>
      <c r="C63" s="1">
        <v>12</v>
      </c>
      <c r="D63" s="1" t="s">
        <v>89</v>
      </c>
      <c r="E63" s="1" t="s">
        <v>68</v>
      </c>
      <c r="F63" s="1">
        <v>2011</v>
      </c>
      <c r="G63" s="2">
        <v>1000</v>
      </c>
      <c r="H63" s="8">
        <v>1</v>
      </c>
      <c r="I63" s="1" t="s">
        <v>62</v>
      </c>
      <c r="J63" s="1">
        <v>5</v>
      </c>
      <c r="K63" s="1">
        <v>5</v>
      </c>
      <c r="L63" s="1">
        <f t="shared" si="10"/>
        <v>2016</v>
      </c>
      <c r="M63" s="2">
        <f>G63*1.25</f>
        <v>1250</v>
      </c>
      <c r="N63" s="2">
        <v>0</v>
      </c>
      <c r="O63" s="2">
        <v>0</v>
      </c>
      <c r="P63" s="2">
        <v>0</v>
      </c>
      <c r="Q63" s="2">
        <v>0</v>
      </c>
      <c r="R63" s="2">
        <f>M63*1.25</f>
        <v>1562.5</v>
      </c>
      <c r="S63" s="2">
        <v>0</v>
      </c>
      <c r="T63" s="2">
        <v>0</v>
      </c>
      <c r="U63" s="2">
        <f>P63*1.25</f>
        <v>0</v>
      </c>
      <c r="V63" s="2">
        <f>Q63*1.25</f>
        <v>0</v>
      </c>
      <c r="W63" s="2">
        <f>R63*1.25</f>
        <v>1953.125</v>
      </c>
      <c r="X63" s="2">
        <v>0</v>
      </c>
      <c r="Y63" s="2">
        <v>0</v>
      </c>
      <c r="Z63" s="2">
        <v>0</v>
      </c>
      <c r="AA63" s="2">
        <v>0</v>
      </c>
      <c r="AB63" s="2">
        <f>W63*1.25</f>
        <v>2441.40625</v>
      </c>
      <c r="AC63" s="2">
        <f>X63*1.25</f>
        <v>0</v>
      </c>
      <c r="AD63" s="2">
        <v>0</v>
      </c>
      <c r="AE63" s="2">
        <f>Z63*1.25</f>
        <v>0</v>
      </c>
      <c r="AF63" s="2">
        <f>AA63*1.25</f>
        <v>0</v>
      </c>
      <c r="AG63" s="2">
        <f>AB63*1.25</f>
        <v>3051.7578125</v>
      </c>
      <c r="AH63" s="2">
        <f>AC63*1.25</f>
        <v>0</v>
      </c>
      <c r="AI63" s="2">
        <v>0</v>
      </c>
      <c r="AJ63" s="2">
        <f>AE63*1.25</f>
        <v>0</v>
      </c>
      <c r="AK63" s="2">
        <v>0</v>
      </c>
      <c r="AL63" s="2">
        <f>AG63*1.25</f>
        <v>3814.697265625</v>
      </c>
      <c r="AM63" s="2">
        <v>0</v>
      </c>
      <c r="AN63" s="2">
        <v>0</v>
      </c>
      <c r="AO63" s="2">
        <v>0</v>
      </c>
      <c r="AP63" s="2">
        <v>0</v>
      </c>
    </row>
    <row r="64" spans="1:42" x14ac:dyDescent="0.2">
      <c r="A64" s="10" t="s">
        <v>97</v>
      </c>
      <c r="B64" s="16"/>
      <c r="C64" s="1">
        <v>13</v>
      </c>
      <c r="D64" s="1" t="s">
        <v>91</v>
      </c>
      <c r="F64" s="1">
        <v>2016</v>
      </c>
      <c r="G64" s="2">
        <v>500</v>
      </c>
      <c r="H64" s="8">
        <v>1</v>
      </c>
      <c r="I64" s="1" t="s">
        <v>62</v>
      </c>
      <c r="J64" s="1">
        <v>10</v>
      </c>
      <c r="K64" s="1">
        <v>10</v>
      </c>
      <c r="L64" s="1">
        <f t="shared" si="10"/>
        <v>2026</v>
      </c>
      <c r="M64" s="2">
        <v>0</v>
      </c>
      <c r="N64" s="2">
        <f>G64*1.25</f>
        <v>625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f>N64*1.25</f>
        <v>781.25</v>
      </c>
      <c r="Y64" s="2">
        <f>O64*1.25</f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f>X64*1.25</f>
        <v>976.5625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</row>
    <row r="65" spans="1:42" x14ac:dyDescent="0.2">
      <c r="A65" s="10" t="s">
        <v>97</v>
      </c>
      <c r="B65" s="16"/>
      <c r="C65" s="1">
        <v>14</v>
      </c>
      <c r="D65" s="1" t="s">
        <v>92</v>
      </c>
      <c r="F65" s="1">
        <v>2004</v>
      </c>
      <c r="G65" s="2">
        <v>9000</v>
      </c>
      <c r="H65" s="8">
        <v>1</v>
      </c>
      <c r="I65" s="1" t="s">
        <v>62</v>
      </c>
      <c r="J65" s="1">
        <v>20</v>
      </c>
      <c r="K65" s="1">
        <v>20</v>
      </c>
      <c r="L65" s="1">
        <f t="shared" si="10"/>
        <v>2024</v>
      </c>
      <c r="M65" s="2">
        <f>G65*1.25</f>
        <v>11250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f>M65*1.25</f>
        <v>14062.5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</row>
    <row r="66" spans="1:42" x14ac:dyDescent="0.2">
      <c r="A66" s="10" t="s">
        <v>97</v>
      </c>
      <c r="B66" s="16"/>
      <c r="C66" s="1">
        <v>15</v>
      </c>
      <c r="D66" s="1" t="s">
        <v>94</v>
      </c>
      <c r="F66" s="1">
        <v>2014</v>
      </c>
      <c r="G66" s="2">
        <v>1500</v>
      </c>
      <c r="H66" s="8">
        <v>1</v>
      </c>
      <c r="I66" s="1" t="s">
        <v>62</v>
      </c>
      <c r="J66" s="1">
        <v>12</v>
      </c>
      <c r="K66" s="1">
        <v>12</v>
      </c>
      <c r="L66" s="1">
        <f t="shared" si="10"/>
        <v>2026</v>
      </c>
      <c r="M66" s="2">
        <v>0</v>
      </c>
      <c r="N66" s="2">
        <f>G66*1.25</f>
        <v>1875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f>N66*1.25</f>
        <v>2343.75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f>Z66*1.25</f>
        <v>2929.6875</v>
      </c>
      <c r="AM66" s="2">
        <v>0</v>
      </c>
      <c r="AN66" s="2">
        <v>0</v>
      </c>
      <c r="AO66" s="2">
        <v>0</v>
      </c>
      <c r="AP66" s="2">
        <v>0</v>
      </c>
    </row>
    <row r="67" spans="1:42" x14ac:dyDescent="0.2">
      <c r="A67" s="10" t="s">
        <v>97</v>
      </c>
      <c r="B67" s="16"/>
      <c r="C67" s="1">
        <v>16</v>
      </c>
      <c r="D67" s="1" t="s">
        <v>95</v>
      </c>
      <c r="F67" s="1">
        <v>2000</v>
      </c>
      <c r="G67" s="2">
        <v>800</v>
      </c>
      <c r="H67" s="8">
        <v>1</v>
      </c>
      <c r="I67" s="1" t="s">
        <v>62</v>
      </c>
      <c r="J67" s="1">
        <v>25</v>
      </c>
      <c r="K67" s="1">
        <v>20</v>
      </c>
      <c r="L67" s="1">
        <f t="shared" si="10"/>
        <v>2025</v>
      </c>
      <c r="M67" s="2">
        <f>G67*1.25</f>
        <v>1000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f>M67*1.25</f>
        <v>1250</v>
      </c>
      <c r="AM67" s="2">
        <v>0</v>
      </c>
      <c r="AN67" s="2">
        <v>0</v>
      </c>
      <c r="AO67" s="2">
        <v>0</v>
      </c>
      <c r="AP67" s="2">
        <v>0</v>
      </c>
    </row>
    <row r="68" spans="1:42" x14ac:dyDescent="0.2">
      <c r="A68" s="16" t="s">
        <v>98</v>
      </c>
      <c r="B68" s="16"/>
      <c r="C68" s="17"/>
      <c r="D68" s="11" t="s">
        <v>98</v>
      </c>
      <c r="E68" s="17"/>
      <c r="F68" s="17"/>
      <c r="G68" s="18"/>
      <c r="H68" s="19"/>
      <c r="I68" s="17"/>
      <c r="J68" s="31"/>
      <c r="K68" s="31"/>
      <c r="L68" s="17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">
      <c r="A69" s="11" t="s">
        <v>98</v>
      </c>
      <c r="B69" s="16"/>
      <c r="C69" s="1">
        <v>1</v>
      </c>
      <c r="D69" s="1" t="s">
        <v>46</v>
      </c>
      <c r="F69" s="15" t="s">
        <v>69</v>
      </c>
      <c r="G69" s="15" t="s">
        <v>69</v>
      </c>
      <c r="J69" s="1">
        <v>25</v>
      </c>
      <c r="K69" s="1">
        <v>25</v>
      </c>
      <c r="L69" s="15" t="s">
        <v>69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</row>
    <row r="70" spans="1:42" x14ac:dyDescent="0.2">
      <c r="A70" s="16" t="s">
        <v>98</v>
      </c>
      <c r="B70" s="16"/>
      <c r="C70" s="1">
        <v>2</v>
      </c>
      <c r="D70" s="1" t="s">
        <v>49</v>
      </c>
      <c r="F70" s="15" t="s">
        <v>69</v>
      </c>
      <c r="G70" s="15" t="s">
        <v>69</v>
      </c>
      <c r="H70" s="8">
        <v>1</v>
      </c>
      <c r="I70" s="1" t="s">
        <v>62</v>
      </c>
      <c r="J70" s="1">
        <v>20</v>
      </c>
      <c r="K70" s="1">
        <v>20</v>
      </c>
      <c r="L70" s="15" t="s">
        <v>69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f>V70*1.25</f>
        <v>0</v>
      </c>
    </row>
    <row r="71" spans="1:42" x14ac:dyDescent="0.2">
      <c r="A71" s="11" t="s">
        <v>98</v>
      </c>
      <c r="B71" s="16"/>
      <c r="C71" s="1">
        <v>3</v>
      </c>
      <c r="D71" s="1" t="s">
        <v>52</v>
      </c>
      <c r="F71" s="1">
        <v>2012</v>
      </c>
      <c r="G71" s="2">
        <v>150000</v>
      </c>
      <c r="H71" s="8">
        <v>1</v>
      </c>
      <c r="I71" s="1" t="s">
        <v>62</v>
      </c>
      <c r="J71" s="1">
        <v>15</v>
      </c>
      <c r="K71" s="1">
        <v>15</v>
      </c>
      <c r="L71" s="1">
        <f>F71+J71</f>
        <v>2027</v>
      </c>
      <c r="M71" s="2">
        <v>0</v>
      </c>
      <c r="N71" s="2">
        <v>0</v>
      </c>
      <c r="O71" s="2">
        <f>G71*1.25</f>
        <v>187500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f>O71*1.25</f>
        <v>234375</v>
      </c>
      <c r="AE71" s="2">
        <v>0</v>
      </c>
      <c r="AF71" s="2">
        <f>Q71*1.25</f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f>V71*1.25</f>
        <v>0</v>
      </c>
    </row>
    <row r="72" spans="1:42" x14ac:dyDescent="0.2">
      <c r="A72" s="11" t="s">
        <v>98</v>
      </c>
      <c r="B72" s="16"/>
      <c r="C72" s="1">
        <v>4</v>
      </c>
      <c r="D72" s="1" t="s">
        <v>54</v>
      </c>
      <c r="F72" s="15" t="s">
        <v>69</v>
      </c>
      <c r="G72" s="15" t="s">
        <v>69</v>
      </c>
      <c r="J72" s="1">
        <v>25</v>
      </c>
      <c r="K72" s="1">
        <v>25</v>
      </c>
      <c r="L72" s="15" t="s">
        <v>69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</row>
    <row r="73" spans="1:42" x14ac:dyDescent="0.2">
      <c r="A73" s="11" t="s">
        <v>98</v>
      </c>
      <c r="B73" s="16"/>
      <c r="C73" s="1">
        <v>5</v>
      </c>
      <c r="D73" s="1" t="s">
        <v>57</v>
      </c>
      <c r="E73" s="1" t="s">
        <v>68</v>
      </c>
      <c r="F73" s="15" t="s">
        <v>69</v>
      </c>
      <c r="G73" s="15" t="s">
        <v>69</v>
      </c>
      <c r="H73" s="8" t="s">
        <v>68</v>
      </c>
      <c r="I73" s="1" t="s">
        <v>68</v>
      </c>
      <c r="J73" s="1">
        <v>15</v>
      </c>
      <c r="K73" s="1">
        <v>15</v>
      </c>
      <c r="L73" s="15" t="s">
        <v>69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</row>
    <row r="74" spans="1:42" x14ac:dyDescent="0.2">
      <c r="A74" s="11" t="s">
        <v>98</v>
      </c>
      <c r="B74" s="16"/>
      <c r="C74" s="1">
        <v>6</v>
      </c>
      <c r="D74" s="1" t="s">
        <v>61</v>
      </c>
      <c r="F74" s="1">
        <v>2000</v>
      </c>
      <c r="G74" s="2">
        <v>1000</v>
      </c>
      <c r="H74" s="8">
        <v>1</v>
      </c>
      <c r="I74" s="1" t="s">
        <v>62</v>
      </c>
      <c r="J74" s="1">
        <v>20</v>
      </c>
      <c r="K74" s="1">
        <v>20</v>
      </c>
      <c r="L74" s="1">
        <f>F74+J74</f>
        <v>2020</v>
      </c>
      <c r="M74" s="2">
        <f>G74*1.25</f>
        <v>1250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f>M74*1.25</f>
        <v>1562.5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</row>
    <row r="75" spans="1:42" x14ac:dyDescent="0.2">
      <c r="A75" s="11" t="s">
        <v>98</v>
      </c>
      <c r="B75" s="16"/>
      <c r="C75" s="1">
        <v>7</v>
      </c>
      <c r="D75" s="1" t="s">
        <v>63</v>
      </c>
      <c r="F75" s="15">
        <v>2012</v>
      </c>
      <c r="G75" s="34">
        <v>10000</v>
      </c>
      <c r="H75" s="8">
        <v>1</v>
      </c>
      <c r="J75" s="1">
        <v>20</v>
      </c>
      <c r="K75" s="1">
        <v>30</v>
      </c>
      <c r="L75" s="15">
        <f>F75+J75</f>
        <v>2032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f>G75*1.25</f>
        <v>12500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f>T75*1.25</f>
        <v>15625</v>
      </c>
      <c r="AO75" s="2">
        <v>0</v>
      </c>
      <c r="AP75" s="2">
        <v>0</v>
      </c>
    </row>
    <row r="76" spans="1:42" x14ac:dyDescent="0.2">
      <c r="A76" s="11" t="s">
        <v>98</v>
      </c>
      <c r="B76" s="16"/>
      <c r="C76" s="1">
        <v>8</v>
      </c>
      <c r="D76" s="1" t="s">
        <v>66</v>
      </c>
      <c r="F76" s="15" t="s">
        <v>69</v>
      </c>
      <c r="G76" s="15" t="s">
        <v>69</v>
      </c>
      <c r="J76" s="1">
        <v>30</v>
      </c>
      <c r="K76" s="1">
        <v>30</v>
      </c>
      <c r="L76" s="15" t="s">
        <v>69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</row>
    <row r="77" spans="1:42" x14ac:dyDescent="0.2">
      <c r="A77" s="16" t="s">
        <v>99</v>
      </c>
      <c r="B77" s="16"/>
      <c r="C77" s="20"/>
      <c r="D77" s="10" t="s">
        <v>99</v>
      </c>
      <c r="E77" s="20"/>
      <c r="F77" s="20"/>
      <c r="G77" s="21"/>
      <c r="H77" s="22"/>
      <c r="I77" s="20"/>
      <c r="J77" s="20"/>
      <c r="K77" s="20"/>
      <c r="L77" s="20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0"/>
      <c r="AL77" s="20"/>
      <c r="AM77" s="20"/>
      <c r="AN77" s="20"/>
      <c r="AO77" s="20"/>
      <c r="AP77" s="20"/>
    </row>
    <row r="78" spans="1:42" x14ac:dyDescent="0.2">
      <c r="A78" s="10" t="s">
        <v>99</v>
      </c>
      <c r="B78" s="16"/>
      <c r="C78" s="1">
        <v>1</v>
      </c>
      <c r="D78" s="1" t="s">
        <v>72</v>
      </c>
      <c r="E78" s="1" t="s">
        <v>100</v>
      </c>
      <c r="F78" s="1">
        <v>2019</v>
      </c>
      <c r="G78" s="2">
        <v>5000</v>
      </c>
      <c r="H78" s="8">
        <v>1</v>
      </c>
      <c r="I78" s="1" t="s">
        <v>62</v>
      </c>
      <c r="J78" s="1">
        <v>8</v>
      </c>
      <c r="K78" s="1">
        <v>25</v>
      </c>
      <c r="L78" s="1">
        <f>F78+J78</f>
        <v>2027</v>
      </c>
      <c r="M78" s="2">
        <v>0</v>
      </c>
      <c r="N78" s="2">
        <v>0</v>
      </c>
      <c r="O78" s="2">
        <f>G78*1.25</f>
        <v>6250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f>O78*1.25</f>
        <v>7812.5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f>W78*1.25</f>
        <v>9765.625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f>AE78*1.25</f>
        <v>12207.03125</v>
      </c>
      <c r="AN78" s="2">
        <v>0</v>
      </c>
      <c r="AO78" s="2">
        <v>0</v>
      </c>
      <c r="AP78" s="2">
        <v>0</v>
      </c>
    </row>
    <row r="79" spans="1:42" x14ac:dyDescent="0.2">
      <c r="A79" s="10" t="s">
        <v>99</v>
      </c>
      <c r="B79" s="16"/>
      <c r="C79" s="1">
        <v>2</v>
      </c>
      <c r="D79" s="1" t="s">
        <v>75</v>
      </c>
      <c r="E79" s="1" t="s">
        <v>68</v>
      </c>
      <c r="F79" s="1">
        <v>2006</v>
      </c>
      <c r="G79" s="2">
        <v>45000</v>
      </c>
      <c r="H79" s="8">
        <v>1</v>
      </c>
      <c r="I79" s="1" t="s">
        <v>62</v>
      </c>
      <c r="J79" s="1">
        <v>45</v>
      </c>
      <c r="K79" s="1">
        <v>55</v>
      </c>
      <c r="L79" s="1">
        <f>F79+J79</f>
        <v>2051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f>G79*1.25</f>
        <v>56250</v>
      </c>
      <c r="AN79" s="2">
        <v>0</v>
      </c>
      <c r="AO79" s="2">
        <v>0</v>
      </c>
      <c r="AP79" s="2">
        <v>0</v>
      </c>
    </row>
    <row r="80" spans="1:42" x14ac:dyDescent="0.2">
      <c r="A80" s="16" t="s">
        <v>99</v>
      </c>
      <c r="B80" s="16" t="s">
        <v>101</v>
      </c>
      <c r="C80" s="1">
        <v>3</v>
      </c>
      <c r="D80" s="1" t="s">
        <v>76</v>
      </c>
      <c r="F80" s="15" t="s">
        <v>69</v>
      </c>
      <c r="G80" s="15" t="s">
        <v>69</v>
      </c>
      <c r="J80" s="1">
        <v>20</v>
      </c>
      <c r="K80" s="1">
        <v>20</v>
      </c>
      <c r="L80" s="15" t="s">
        <v>69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</row>
    <row r="81" spans="1:42" x14ac:dyDescent="0.2">
      <c r="A81" s="10" t="s">
        <v>99</v>
      </c>
      <c r="B81" s="16"/>
      <c r="C81" s="1">
        <v>4</v>
      </c>
      <c r="D81" s="1" t="s">
        <v>78</v>
      </c>
      <c r="F81" s="1">
        <v>1994</v>
      </c>
      <c r="G81" s="2">
        <v>1000</v>
      </c>
      <c r="H81" s="8">
        <v>1</v>
      </c>
      <c r="I81" s="1" t="s">
        <v>62</v>
      </c>
      <c r="J81" s="1">
        <v>30</v>
      </c>
      <c r="K81" s="1">
        <v>20</v>
      </c>
      <c r="L81" s="1">
        <f>F81+J81</f>
        <v>2024</v>
      </c>
      <c r="M81" s="2">
        <f>G81*1.25</f>
        <v>1250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f>M81*1.25</f>
        <v>1562.5</v>
      </c>
    </row>
    <row r="82" spans="1:42" x14ac:dyDescent="0.2">
      <c r="A82" s="10" t="s">
        <v>99</v>
      </c>
      <c r="B82" s="16"/>
      <c r="C82" s="1">
        <v>5</v>
      </c>
      <c r="D82" s="1" t="s">
        <v>79</v>
      </c>
      <c r="F82" s="1">
        <v>2024</v>
      </c>
      <c r="G82" s="2">
        <v>10000</v>
      </c>
      <c r="H82" s="8">
        <v>4</v>
      </c>
      <c r="I82" s="1" t="s">
        <v>62</v>
      </c>
      <c r="J82" s="1">
        <v>20</v>
      </c>
      <c r="K82" s="1">
        <v>20</v>
      </c>
      <c r="L82" s="1">
        <f>F82+J82</f>
        <v>2044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f>G82*1.25</f>
        <v>12500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</row>
    <row r="83" spans="1:42" x14ac:dyDescent="0.2">
      <c r="A83" s="10" t="s">
        <v>99</v>
      </c>
      <c r="B83" s="16"/>
      <c r="C83" s="1">
        <v>6</v>
      </c>
      <c r="D83" s="1" t="s">
        <v>80</v>
      </c>
      <c r="F83" s="1">
        <v>2024</v>
      </c>
      <c r="G83" s="2">
        <v>10000</v>
      </c>
      <c r="H83" s="8">
        <v>4</v>
      </c>
      <c r="I83" s="1" t="s">
        <v>62</v>
      </c>
      <c r="J83" s="1">
        <v>20</v>
      </c>
      <c r="K83" s="1">
        <v>20</v>
      </c>
      <c r="L83" s="1">
        <f>F83+J83</f>
        <v>2044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f>G83*1.25</f>
        <v>12500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</row>
    <row r="84" spans="1:42" x14ac:dyDescent="0.2">
      <c r="A84" s="10" t="s">
        <v>99</v>
      </c>
      <c r="B84" s="16"/>
      <c r="C84" s="1">
        <v>7</v>
      </c>
      <c r="D84" s="1" t="s">
        <v>81</v>
      </c>
      <c r="F84" s="15" t="s">
        <v>69</v>
      </c>
      <c r="G84" s="15" t="s">
        <v>69</v>
      </c>
      <c r="J84" s="1">
        <v>20</v>
      </c>
      <c r="K84" s="1">
        <v>20</v>
      </c>
      <c r="L84" s="15" t="s">
        <v>69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</row>
    <row r="85" spans="1:42" x14ac:dyDescent="0.2">
      <c r="A85" s="10" t="s">
        <v>99</v>
      </c>
      <c r="B85" s="16"/>
      <c r="C85" s="1">
        <v>8</v>
      </c>
      <c r="D85" s="1" t="s">
        <v>82</v>
      </c>
      <c r="F85" s="15" t="s">
        <v>69</v>
      </c>
      <c r="G85" s="15" t="s">
        <v>69</v>
      </c>
      <c r="J85" s="1">
        <v>20</v>
      </c>
      <c r="K85" s="1">
        <v>20</v>
      </c>
      <c r="L85" s="15" t="s">
        <v>69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</row>
    <row r="86" spans="1:42" x14ac:dyDescent="0.2">
      <c r="A86" s="10" t="s">
        <v>99</v>
      </c>
      <c r="B86" s="16"/>
      <c r="C86" s="1">
        <v>9</v>
      </c>
      <c r="D86" s="1" t="s">
        <v>83</v>
      </c>
      <c r="F86" s="15" t="s">
        <v>69</v>
      </c>
      <c r="G86" s="15" t="s">
        <v>69</v>
      </c>
      <c r="J86" s="1">
        <v>50</v>
      </c>
      <c r="K86" s="1">
        <v>50</v>
      </c>
      <c r="L86" s="15" t="s">
        <v>69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</row>
    <row r="87" spans="1:42" x14ac:dyDescent="0.2">
      <c r="A87" s="10" t="s">
        <v>99</v>
      </c>
      <c r="B87" s="16"/>
      <c r="C87" s="1">
        <v>10</v>
      </c>
      <c r="D87" s="1" t="s">
        <v>84</v>
      </c>
      <c r="F87" s="15" t="s">
        <v>69</v>
      </c>
      <c r="G87" s="15" t="s">
        <v>69</v>
      </c>
      <c r="J87" s="1">
        <v>30</v>
      </c>
      <c r="K87" s="1">
        <v>30</v>
      </c>
      <c r="L87" s="15" t="s">
        <v>69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</row>
    <row r="88" spans="1:42" x14ac:dyDescent="0.2">
      <c r="A88" s="10" t="s">
        <v>99</v>
      </c>
      <c r="B88" s="16"/>
      <c r="C88" s="1">
        <v>11</v>
      </c>
      <c r="D88" s="1" t="s">
        <v>86</v>
      </c>
      <c r="F88" s="15" t="s">
        <v>69</v>
      </c>
      <c r="G88" s="15" t="s">
        <v>69</v>
      </c>
      <c r="I88" s="1" t="s">
        <v>62</v>
      </c>
      <c r="J88" s="1">
        <v>20</v>
      </c>
      <c r="K88" s="1">
        <v>20</v>
      </c>
      <c r="L88" s="15" t="s">
        <v>69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f>M88*1.25</f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</row>
    <row r="89" spans="1:42" x14ac:dyDescent="0.2">
      <c r="A89" s="10" t="s">
        <v>99</v>
      </c>
      <c r="B89" s="16"/>
      <c r="C89" s="1">
        <v>12</v>
      </c>
      <c r="D89" s="1" t="s">
        <v>89</v>
      </c>
      <c r="E89" s="1" t="s">
        <v>68</v>
      </c>
      <c r="F89" s="1">
        <v>1994</v>
      </c>
      <c r="G89" s="2">
        <v>900</v>
      </c>
      <c r="H89" s="8">
        <v>1</v>
      </c>
      <c r="I89" s="1" t="s">
        <v>62</v>
      </c>
      <c r="J89" s="1">
        <v>20</v>
      </c>
      <c r="K89" s="1">
        <v>10</v>
      </c>
      <c r="L89" s="1">
        <f>F89+J89</f>
        <v>2014</v>
      </c>
      <c r="M89" s="2">
        <f>G12*1.25</f>
        <v>7500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f>O89*1.25</f>
        <v>0</v>
      </c>
      <c r="Z89" s="2">
        <v>0</v>
      </c>
      <c r="AA89" s="2">
        <f>Q89*1.25</f>
        <v>0</v>
      </c>
      <c r="AB89" s="2">
        <v>0</v>
      </c>
      <c r="AC89" s="2">
        <f>S89*1.25</f>
        <v>0</v>
      </c>
      <c r="AD89" s="2">
        <v>0</v>
      </c>
      <c r="AE89" s="2">
        <f>U89*1.25</f>
        <v>0</v>
      </c>
      <c r="AF89" s="2">
        <v>0</v>
      </c>
      <c r="AG89" s="2">
        <f>M89*1.25</f>
        <v>9375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</row>
    <row r="90" spans="1:42" x14ac:dyDescent="0.2">
      <c r="A90" s="10" t="s">
        <v>99</v>
      </c>
      <c r="B90" s="16"/>
      <c r="C90" s="1">
        <v>13</v>
      </c>
      <c r="D90" s="1" t="s">
        <v>91</v>
      </c>
      <c r="F90" s="1">
        <v>2017</v>
      </c>
      <c r="G90" s="2">
        <v>700</v>
      </c>
      <c r="H90" s="8">
        <v>1</v>
      </c>
      <c r="I90" s="1" t="s">
        <v>62</v>
      </c>
      <c r="J90" s="1">
        <v>10</v>
      </c>
      <c r="K90" s="1">
        <v>10</v>
      </c>
      <c r="L90" s="1">
        <f>F90+J90</f>
        <v>2027</v>
      </c>
      <c r="M90" s="2">
        <v>0</v>
      </c>
      <c r="N90" s="2">
        <v>0</v>
      </c>
      <c r="O90" s="2">
        <f>G13*1.25</f>
        <v>4375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f>O90*1.25</f>
        <v>5468.75</v>
      </c>
      <c r="Z90" s="2">
        <v>0</v>
      </c>
      <c r="AA90" s="2">
        <v>0</v>
      </c>
      <c r="AB90" s="2">
        <v>0</v>
      </c>
      <c r="AC90" s="2">
        <f>S90*1.25</f>
        <v>0</v>
      </c>
      <c r="AD90" s="2">
        <v>0</v>
      </c>
      <c r="AE90" s="2">
        <f>W90*1.25</f>
        <v>0</v>
      </c>
      <c r="AF90" s="2">
        <v>0</v>
      </c>
      <c r="AG90" s="2">
        <v>0</v>
      </c>
      <c r="AH90" s="2">
        <v>0</v>
      </c>
      <c r="AI90" s="2">
        <f>Y90*1.25</f>
        <v>6835.9375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</row>
    <row r="91" spans="1:42" x14ac:dyDescent="0.2">
      <c r="A91" s="10" t="s">
        <v>99</v>
      </c>
      <c r="B91" s="16"/>
      <c r="C91" s="1">
        <v>14</v>
      </c>
      <c r="D91" s="1" t="s">
        <v>92</v>
      </c>
      <c r="F91" s="15" t="s">
        <v>69</v>
      </c>
      <c r="G91" s="15" t="s">
        <v>69</v>
      </c>
      <c r="J91" s="1">
        <v>20</v>
      </c>
      <c r="K91" s="1">
        <v>20</v>
      </c>
      <c r="L91" s="15" t="s">
        <v>69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</row>
    <row r="92" spans="1:42" x14ac:dyDescent="0.2">
      <c r="A92" s="10" t="s">
        <v>99</v>
      </c>
      <c r="B92" s="16"/>
      <c r="C92" s="1">
        <v>15</v>
      </c>
      <c r="D92" s="1" t="s">
        <v>94</v>
      </c>
      <c r="F92" s="1">
        <v>2019</v>
      </c>
      <c r="G92" s="2">
        <v>7000</v>
      </c>
      <c r="H92" s="8">
        <v>1</v>
      </c>
      <c r="I92" s="1" t="s">
        <v>62</v>
      </c>
      <c r="J92" s="1">
        <v>10</v>
      </c>
      <c r="K92" s="1">
        <v>12</v>
      </c>
      <c r="L92" s="1">
        <f>F92+J92</f>
        <v>2029</v>
      </c>
      <c r="M92" s="2">
        <v>0</v>
      </c>
      <c r="N92" s="2">
        <v>0</v>
      </c>
      <c r="O92" s="2">
        <v>0</v>
      </c>
      <c r="P92" s="2">
        <v>0</v>
      </c>
      <c r="Q92" s="2">
        <f>G92*1.25</f>
        <v>8750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f>Q92*1.25</f>
        <v>10937.5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f>U92*1.25</f>
        <v>0</v>
      </c>
      <c r="AH92" s="2">
        <v>0</v>
      </c>
      <c r="AI92" s="2">
        <v>0</v>
      </c>
      <c r="AJ92" s="2">
        <v>0</v>
      </c>
      <c r="AK92" s="2">
        <f>AA92*1.25</f>
        <v>13671.875</v>
      </c>
      <c r="AL92" s="2">
        <v>0</v>
      </c>
      <c r="AM92" s="2">
        <v>0</v>
      </c>
      <c r="AN92" s="2">
        <v>0</v>
      </c>
      <c r="AO92" s="2">
        <f>Z92*1.25</f>
        <v>0</v>
      </c>
      <c r="AP92" s="2">
        <v>0</v>
      </c>
    </row>
    <row r="93" spans="1:42" x14ac:dyDescent="0.2">
      <c r="A93" s="10" t="s">
        <v>99</v>
      </c>
      <c r="B93" s="16"/>
      <c r="C93" s="1">
        <v>16</v>
      </c>
      <c r="D93" s="1" t="s">
        <v>95</v>
      </c>
      <c r="F93" s="1">
        <v>2003</v>
      </c>
      <c r="G93" s="2">
        <v>3000</v>
      </c>
      <c r="H93" s="8">
        <v>1</v>
      </c>
      <c r="I93" s="1" t="s">
        <v>62</v>
      </c>
      <c r="J93" s="1">
        <v>15</v>
      </c>
      <c r="K93" s="1">
        <v>15</v>
      </c>
      <c r="L93" s="1">
        <f>F93+J93</f>
        <v>2018</v>
      </c>
      <c r="M93" s="2">
        <f>G93*1.25</f>
        <v>3750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f>M93*1.25</f>
        <v>4687.5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</row>
    <row r="94" spans="1:42" x14ac:dyDescent="0.2">
      <c r="A94" s="16" t="s">
        <v>102</v>
      </c>
      <c r="B94" s="16"/>
      <c r="C94" s="20"/>
      <c r="D94" s="10" t="s">
        <v>102</v>
      </c>
      <c r="E94" s="20"/>
      <c r="F94" s="20"/>
      <c r="G94" s="21"/>
      <c r="H94" s="22"/>
      <c r="I94" s="20"/>
      <c r="J94" s="20"/>
      <c r="K94" s="20"/>
      <c r="L94" s="20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0"/>
      <c r="AL94" s="20"/>
      <c r="AM94" s="20"/>
      <c r="AN94" s="20"/>
      <c r="AO94" s="20"/>
      <c r="AP94" s="20"/>
    </row>
    <row r="95" spans="1:42" x14ac:dyDescent="0.2">
      <c r="A95" s="10" t="s">
        <v>102</v>
      </c>
      <c r="B95" s="16"/>
      <c r="C95" s="1">
        <v>1</v>
      </c>
      <c r="D95" s="1" t="s">
        <v>72</v>
      </c>
      <c r="E95" s="1" t="s">
        <v>68</v>
      </c>
      <c r="F95" s="1">
        <v>2009</v>
      </c>
      <c r="G95" s="2">
        <v>30000</v>
      </c>
      <c r="H95" s="8">
        <v>1</v>
      </c>
      <c r="I95" s="1" t="s">
        <v>62</v>
      </c>
      <c r="J95" s="1">
        <v>40</v>
      </c>
      <c r="K95" s="1">
        <v>40</v>
      </c>
      <c r="L95" s="1">
        <f>F95+J95</f>
        <v>2049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f>G95*1.25</f>
        <v>37500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</row>
    <row r="96" spans="1:42" x14ac:dyDescent="0.2">
      <c r="A96" s="10" t="s">
        <v>102</v>
      </c>
      <c r="B96" s="16"/>
      <c r="C96" s="1">
        <v>2</v>
      </c>
      <c r="D96" s="1" t="s">
        <v>75</v>
      </c>
      <c r="E96" s="1" t="s">
        <v>68</v>
      </c>
      <c r="F96" s="1">
        <v>2015</v>
      </c>
      <c r="G96" s="2">
        <v>20000</v>
      </c>
      <c r="H96" s="8">
        <v>1</v>
      </c>
      <c r="I96" s="1" t="s">
        <v>62</v>
      </c>
      <c r="J96" s="1">
        <v>55</v>
      </c>
      <c r="K96" s="1">
        <v>55</v>
      </c>
      <c r="L96" s="1">
        <f>F96+J96</f>
        <v>2070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</row>
    <row r="97" spans="1:42" x14ac:dyDescent="0.2">
      <c r="A97" s="10" t="s">
        <v>102</v>
      </c>
      <c r="B97" s="16"/>
      <c r="C97" s="1">
        <v>3</v>
      </c>
      <c r="D97" s="1" t="s">
        <v>76</v>
      </c>
      <c r="F97" s="15" t="s">
        <v>69</v>
      </c>
      <c r="G97" s="15" t="s">
        <v>69</v>
      </c>
      <c r="J97" s="1">
        <v>20</v>
      </c>
      <c r="K97" s="1">
        <v>20</v>
      </c>
      <c r="L97" s="15" t="s">
        <v>69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</row>
    <row r="98" spans="1:42" x14ac:dyDescent="0.2">
      <c r="A98" s="10" t="s">
        <v>102</v>
      </c>
      <c r="B98" s="16"/>
      <c r="C98" s="1">
        <v>4</v>
      </c>
      <c r="D98" s="1" t="s">
        <v>78</v>
      </c>
      <c r="F98" s="15" t="s">
        <v>69</v>
      </c>
      <c r="G98" s="15" t="s">
        <v>69</v>
      </c>
      <c r="J98" s="1">
        <v>15</v>
      </c>
      <c r="K98" s="1">
        <v>15</v>
      </c>
      <c r="L98" s="15" t="s">
        <v>69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</row>
    <row r="99" spans="1:42" x14ac:dyDescent="0.2">
      <c r="A99" s="10" t="s">
        <v>102</v>
      </c>
      <c r="B99" s="16"/>
      <c r="C99" s="1">
        <v>5</v>
      </c>
      <c r="D99" s="1" t="s">
        <v>79</v>
      </c>
      <c r="F99" s="1">
        <v>2009</v>
      </c>
      <c r="G99" s="2">
        <v>2000</v>
      </c>
      <c r="H99" s="8">
        <v>1</v>
      </c>
      <c r="I99" s="1" t="s">
        <v>62</v>
      </c>
      <c r="J99" s="1">
        <v>20</v>
      </c>
      <c r="K99" s="1">
        <v>20</v>
      </c>
      <c r="L99" s="1">
        <f>F99+J99</f>
        <v>2029</v>
      </c>
      <c r="M99" s="2">
        <v>0</v>
      </c>
      <c r="N99" s="2">
        <v>0</v>
      </c>
      <c r="O99" s="2">
        <v>0</v>
      </c>
      <c r="P99" s="2">
        <v>0</v>
      </c>
      <c r="Q99" s="2">
        <f>G99*1.25</f>
        <v>2500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f>Q99*1.25</f>
        <v>3125</v>
      </c>
      <c r="AL99" s="2">
        <v>0</v>
      </c>
      <c r="AM99" s="2">
        <f>S99*1.25</f>
        <v>0</v>
      </c>
      <c r="AN99" s="2">
        <v>0</v>
      </c>
      <c r="AO99" s="2">
        <v>0</v>
      </c>
      <c r="AP99" s="2">
        <v>0</v>
      </c>
    </row>
    <row r="100" spans="1:42" x14ac:dyDescent="0.2">
      <c r="A100" s="10" t="s">
        <v>102</v>
      </c>
      <c r="B100" s="16"/>
      <c r="C100" s="1">
        <v>6</v>
      </c>
      <c r="D100" s="1" t="s">
        <v>80</v>
      </c>
      <c r="F100" s="1">
        <v>2009</v>
      </c>
      <c r="G100" s="2">
        <v>2000</v>
      </c>
      <c r="H100" s="8">
        <v>1</v>
      </c>
      <c r="I100" s="1" t="s">
        <v>62</v>
      </c>
      <c r="J100" s="1">
        <v>20</v>
      </c>
      <c r="K100" s="1">
        <v>20</v>
      </c>
      <c r="L100" s="1">
        <f>F100+J100</f>
        <v>2029</v>
      </c>
      <c r="M100" s="2">
        <v>0</v>
      </c>
      <c r="N100" s="2">
        <v>0</v>
      </c>
      <c r="O100" s="2">
        <v>0</v>
      </c>
      <c r="P100" s="2">
        <v>0</v>
      </c>
      <c r="Q100" s="2">
        <f>G100*1.25</f>
        <v>2500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f>Q100*1.25</f>
        <v>3125</v>
      </c>
      <c r="AL100" s="2">
        <v>0</v>
      </c>
      <c r="AM100" s="2">
        <f>S100*1.25</f>
        <v>0</v>
      </c>
      <c r="AN100" s="2">
        <v>0</v>
      </c>
      <c r="AO100" s="2">
        <v>0</v>
      </c>
      <c r="AP100" s="2">
        <v>0</v>
      </c>
    </row>
    <row r="101" spans="1:42" x14ac:dyDescent="0.2">
      <c r="A101" s="10" t="s">
        <v>102</v>
      </c>
      <c r="B101" s="16"/>
      <c r="C101" s="1">
        <v>7</v>
      </c>
      <c r="D101" s="1" t="s">
        <v>81</v>
      </c>
      <c r="F101" s="15" t="s">
        <v>69</v>
      </c>
      <c r="G101" s="15" t="s">
        <v>69</v>
      </c>
      <c r="J101" s="1">
        <v>20</v>
      </c>
      <c r="K101" s="1">
        <v>20</v>
      </c>
      <c r="L101" s="15" t="s">
        <v>69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</row>
    <row r="102" spans="1:42" x14ac:dyDescent="0.2">
      <c r="A102" s="10" t="s">
        <v>102</v>
      </c>
      <c r="B102" s="16"/>
      <c r="C102" s="1">
        <v>8</v>
      </c>
      <c r="D102" s="1" t="s">
        <v>82</v>
      </c>
      <c r="F102" s="15" t="s">
        <v>69</v>
      </c>
      <c r="G102" s="15" t="s">
        <v>69</v>
      </c>
      <c r="J102" s="1">
        <v>20</v>
      </c>
      <c r="K102" s="1">
        <v>20</v>
      </c>
      <c r="L102" s="15" t="s">
        <v>69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</row>
    <row r="103" spans="1:42" x14ac:dyDescent="0.2">
      <c r="A103" s="10" t="s">
        <v>102</v>
      </c>
      <c r="B103" s="16"/>
      <c r="C103" s="1">
        <v>9</v>
      </c>
      <c r="D103" s="1" t="s">
        <v>83</v>
      </c>
      <c r="F103" s="1">
        <v>2009</v>
      </c>
      <c r="G103" s="2">
        <v>10000</v>
      </c>
      <c r="H103" s="8">
        <v>1</v>
      </c>
      <c r="I103" s="1" t="s">
        <v>62</v>
      </c>
      <c r="J103" s="1">
        <v>50</v>
      </c>
      <c r="K103" s="1">
        <v>50</v>
      </c>
      <c r="L103" s="1">
        <f>F103+J103</f>
        <v>2059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</row>
    <row r="104" spans="1:42" x14ac:dyDescent="0.2">
      <c r="A104" s="10" t="s">
        <v>102</v>
      </c>
      <c r="B104" s="16"/>
      <c r="C104" s="1">
        <v>10</v>
      </c>
      <c r="D104" s="1" t="s">
        <v>84</v>
      </c>
      <c r="F104" s="15" t="s">
        <v>69</v>
      </c>
      <c r="G104" s="15" t="s">
        <v>69</v>
      </c>
      <c r="J104" s="1">
        <v>30</v>
      </c>
      <c r="K104" s="1">
        <v>30</v>
      </c>
      <c r="L104" s="15" t="s">
        <v>69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</row>
    <row r="105" spans="1:42" x14ac:dyDescent="0.2">
      <c r="A105" s="10" t="s">
        <v>102</v>
      </c>
      <c r="B105" s="16"/>
      <c r="C105" s="1">
        <v>11</v>
      </c>
      <c r="D105" s="1" t="s">
        <v>86</v>
      </c>
      <c r="F105" s="15">
        <v>2022</v>
      </c>
      <c r="G105" s="15">
        <v>500</v>
      </c>
      <c r="H105" s="8">
        <v>1</v>
      </c>
      <c r="I105" s="1" t="s">
        <v>68</v>
      </c>
      <c r="J105" s="1">
        <v>20</v>
      </c>
      <c r="K105" s="1">
        <v>20</v>
      </c>
      <c r="L105" s="15" t="s">
        <v>69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</row>
    <row r="106" spans="1:42" x14ac:dyDescent="0.2">
      <c r="A106" s="10" t="s">
        <v>102</v>
      </c>
      <c r="B106" s="16"/>
      <c r="C106" s="1">
        <v>12</v>
      </c>
      <c r="D106" s="1" t="s">
        <v>89</v>
      </c>
      <c r="E106" s="1" t="s">
        <v>68</v>
      </c>
      <c r="F106" s="15" t="s">
        <v>69</v>
      </c>
      <c r="G106" s="15" t="s">
        <v>69</v>
      </c>
      <c r="H106" s="8">
        <v>1</v>
      </c>
      <c r="J106" s="1">
        <v>10</v>
      </c>
      <c r="K106" s="1">
        <v>10</v>
      </c>
      <c r="L106" s="15" t="s">
        <v>69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f>O106*1.25</f>
        <v>0</v>
      </c>
      <c r="S106" s="2">
        <f>P106*1.25</f>
        <v>0</v>
      </c>
      <c r="T106" s="2">
        <v>0</v>
      </c>
      <c r="U106" s="2">
        <v>0</v>
      </c>
      <c r="V106" s="2">
        <f>Q106*1.25</f>
        <v>0</v>
      </c>
      <c r="W106" s="2">
        <f>R106*1.25</f>
        <v>0</v>
      </c>
      <c r="X106" s="2">
        <f>S106*1.25</f>
        <v>0</v>
      </c>
      <c r="Y106" s="2">
        <v>0</v>
      </c>
      <c r="Z106" s="2">
        <v>0</v>
      </c>
      <c r="AA106" s="2">
        <f>V106*1.25</f>
        <v>0</v>
      </c>
      <c r="AB106" s="2">
        <f>W106*1.25</f>
        <v>0</v>
      </c>
      <c r="AC106" s="2">
        <f>X106*1.25</f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f>AC106*1.25</f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</row>
    <row r="107" spans="1:42" x14ac:dyDescent="0.2">
      <c r="A107" s="10" t="s">
        <v>102</v>
      </c>
      <c r="B107" s="16"/>
      <c r="C107" s="1">
        <v>13</v>
      </c>
      <c r="D107" s="1" t="s">
        <v>91</v>
      </c>
      <c r="F107" s="1">
        <v>2009</v>
      </c>
      <c r="G107" s="2">
        <v>2500</v>
      </c>
      <c r="H107" s="8">
        <v>1</v>
      </c>
      <c r="I107" s="1" t="s">
        <v>62</v>
      </c>
      <c r="J107" s="1">
        <v>15</v>
      </c>
      <c r="K107" s="1">
        <v>10</v>
      </c>
      <c r="L107" s="1">
        <f>F107+J107</f>
        <v>2024</v>
      </c>
      <c r="M107" s="2">
        <f>G107*1.25</f>
        <v>3125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f>M107*1.25</f>
        <v>3906.25</v>
      </c>
      <c r="AC107" s="2">
        <v>0</v>
      </c>
      <c r="AD107" s="2">
        <f>T107*1.25</f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</row>
    <row r="108" spans="1:42" x14ac:dyDescent="0.2">
      <c r="A108" s="10" t="s">
        <v>102</v>
      </c>
      <c r="B108" s="16"/>
      <c r="C108" s="1">
        <v>14</v>
      </c>
      <c r="D108" s="1" t="s">
        <v>92</v>
      </c>
      <c r="F108" s="15" t="s">
        <v>69</v>
      </c>
      <c r="G108" s="15" t="s">
        <v>69</v>
      </c>
      <c r="J108" s="1">
        <v>20</v>
      </c>
      <c r="K108" s="1">
        <v>20</v>
      </c>
      <c r="L108" s="15" t="s">
        <v>69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</row>
    <row r="109" spans="1:42" x14ac:dyDescent="0.2">
      <c r="A109" s="10" t="s">
        <v>102</v>
      </c>
      <c r="B109" s="16"/>
      <c r="C109" s="1">
        <v>15</v>
      </c>
      <c r="D109" s="1" t="s">
        <v>94</v>
      </c>
      <c r="F109" s="1">
        <v>2009</v>
      </c>
      <c r="G109" s="2">
        <v>3000</v>
      </c>
      <c r="H109" s="8">
        <v>1</v>
      </c>
      <c r="I109" s="1" t="s">
        <v>62</v>
      </c>
      <c r="J109" s="1">
        <v>15</v>
      </c>
      <c r="K109" s="1">
        <v>12</v>
      </c>
      <c r="L109" s="1">
        <f>F109+J109</f>
        <v>2024</v>
      </c>
      <c r="M109" s="2">
        <f>G109*1.25</f>
        <v>3750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f>M109*1.25</f>
        <v>4687.5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f>V109*1.25</f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</row>
    <row r="110" spans="1:42" x14ac:dyDescent="0.2">
      <c r="A110" s="10" t="s">
        <v>102</v>
      </c>
      <c r="B110" s="16"/>
      <c r="C110" s="1">
        <v>16</v>
      </c>
      <c r="D110" s="1" t="s">
        <v>95</v>
      </c>
      <c r="F110" s="1">
        <v>2009</v>
      </c>
      <c r="G110" s="2">
        <v>7000</v>
      </c>
      <c r="H110" s="8">
        <v>1</v>
      </c>
      <c r="I110" s="1" t="s">
        <v>62</v>
      </c>
      <c r="J110" s="1">
        <v>20</v>
      </c>
      <c r="K110" s="1">
        <v>15</v>
      </c>
      <c r="L110" s="1">
        <f>F110+J110</f>
        <v>2029</v>
      </c>
      <c r="M110" s="2">
        <v>0</v>
      </c>
      <c r="N110" s="2">
        <v>0</v>
      </c>
      <c r="O110" s="2">
        <v>0</v>
      </c>
      <c r="P110" s="2">
        <v>0</v>
      </c>
      <c r="Q110" s="2">
        <f>G110*1.25</f>
        <v>8750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f>N110*1.25</f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f>Q110*1.25</f>
        <v>10937.5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</row>
    <row r="111" spans="1:42" x14ac:dyDescent="0.2">
      <c r="A111" s="16" t="s">
        <v>103</v>
      </c>
      <c r="B111" s="16"/>
      <c r="C111" s="20"/>
      <c r="D111" s="10" t="s">
        <v>103</v>
      </c>
      <c r="E111" s="20"/>
      <c r="F111" s="20"/>
      <c r="G111" s="21"/>
      <c r="H111" s="22"/>
      <c r="I111" s="20"/>
      <c r="J111" s="20"/>
      <c r="K111" s="20"/>
      <c r="L111" s="20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0"/>
      <c r="AL111" s="20"/>
      <c r="AM111" s="20"/>
      <c r="AN111" s="20"/>
      <c r="AO111" s="20"/>
      <c r="AP111" s="20"/>
    </row>
    <row r="112" spans="1:42" x14ac:dyDescent="0.2">
      <c r="A112" s="10" t="s">
        <v>103</v>
      </c>
      <c r="B112" s="16"/>
      <c r="C112" s="1">
        <v>1</v>
      </c>
      <c r="D112" s="1" t="s">
        <v>72</v>
      </c>
      <c r="E112" s="1" t="s">
        <v>68</v>
      </c>
      <c r="F112" s="1">
        <v>1995</v>
      </c>
      <c r="G112" s="2">
        <v>40000</v>
      </c>
      <c r="H112" s="8">
        <v>1</v>
      </c>
      <c r="I112" s="1" t="s">
        <v>62</v>
      </c>
      <c r="J112" s="1">
        <v>25</v>
      </c>
      <c r="K112" s="1">
        <v>25</v>
      </c>
      <c r="L112" s="1">
        <f t="shared" ref="L112:L117" si="11">F112+J112</f>
        <v>2020</v>
      </c>
      <c r="M112" s="2">
        <f>G112*1.25</f>
        <v>50000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f>M112*1.25</f>
        <v>62500</v>
      </c>
      <c r="AM112" s="2">
        <v>0</v>
      </c>
      <c r="AN112" s="2">
        <v>0</v>
      </c>
      <c r="AO112" s="2">
        <v>0</v>
      </c>
      <c r="AP112" s="2">
        <v>0</v>
      </c>
    </row>
    <row r="113" spans="1:46" x14ac:dyDescent="0.2">
      <c r="A113" s="10" t="s">
        <v>103</v>
      </c>
      <c r="B113" s="16"/>
      <c r="C113" s="1">
        <v>2</v>
      </c>
      <c r="D113" s="1" t="s">
        <v>75</v>
      </c>
      <c r="E113" s="1" t="s">
        <v>68</v>
      </c>
      <c r="F113" s="1">
        <v>2016</v>
      </c>
      <c r="G113" s="2">
        <v>10000</v>
      </c>
      <c r="H113" s="8">
        <v>1</v>
      </c>
      <c r="I113" s="1" t="s">
        <v>62</v>
      </c>
      <c r="J113" s="1">
        <v>55</v>
      </c>
      <c r="K113" s="1">
        <v>55</v>
      </c>
      <c r="L113" s="1">
        <f t="shared" si="11"/>
        <v>2071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</row>
    <row r="114" spans="1:46" x14ac:dyDescent="0.2">
      <c r="A114" s="10" t="s">
        <v>103</v>
      </c>
      <c r="B114" s="16"/>
      <c r="C114" s="1">
        <v>3</v>
      </c>
      <c r="D114" s="1" t="s">
        <v>76</v>
      </c>
      <c r="F114" s="1">
        <v>1972</v>
      </c>
      <c r="G114" s="2">
        <v>9000</v>
      </c>
      <c r="H114" s="8">
        <v>1</v>
      </c>
      <c r="I114" s="1" t="s">
        <v>62</v>
      </c>
      <c r="J114" s="1">
        <v>50</v>
      </c>
      <c r="K114" s="1">
        <v>50</v>
      </c>
      <c r="L114" s="1">
        <f t="shared" si="11"/>
        <v>2022</v>
      </c>
      <c r="M114" s="2">
        <f>G114*1.25</f>
        <v>11250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</row>
    <row r="115" spans="1:46" x14ac:dyDescent="0.2">
      <c r="A115" s="10" t="s">
        <v>103</v>
      </c>
      <c r="B115" s="16"/>
      <c r="C115" s="1">
        <v>4</v>
      </c>
      <c r="D115" s="1" t="s">
        <v>78</v>
      </c>
      <c r="F115" s="1">
        <v>2000</v>
      </c>
      <c r="G115" s="2">
        <v>2000</v>
      </c>
      <c r="H115" s="8">
        <v>1</v>
      </c>
      <c r="I115" s="1" t="s">
        <v>62</v>
      </c>
      <c r="J115" s="1">
        <v>20</v>
      </c>
      <c r="K115" s="1">
        <v>20</v>
      </c>
      <c r="L115" s="1">
        <f t="shared" si="11"/>
        <v>2020</v>
      </c>
      <c r="M115" s="2">
        <f>G115*1.25</f>
        <v>2500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f>M115*1.25</f>
        <v>3125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</row>
    <row r="116" spans="1:46" x14ac:dyDescent="0.2">
      <c r="A116" s="10" t="s">
        <v>103</v>
      </c>
      <c r="B116" s="16"/>
      <c r="C116" s="1">
        <v>5</v>
      </c>
      <c r="D116" s="1" t="s">
        <v>79</v>
      </c>
      <c r="F116" s="1">
        <v>2022</v>
      </c>
      <c r="G116" s="2">
        <v>30000</v>
      </c>
      <c r="H116" s="8">
        <v>1</v>
      </c>
      <c r="I116" s="1" t="s">
        <v>62</v>
      </c>
      <c r="J116" s="1">
        <v>30</v>
      </c>
      <c r="K116" s="1">
        <v>30</v>
      </c>
      <c r="L116" s="1">
        <f t="shared" si="11"/>
        <v>2052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f>G116*1.25</f>
        <v>37500</v>
      </c>
      <c r="AO116" s="2">
        <v>0</v>
      </c>
      <c r="AP116" s="2">
        <v>0</v>
      </c>
    </row>
    <row r="117" spans="1:46" x14ac:dyDescent="0.2">
      <c r="A117" s="10" t="s">
        <v>103</v>
      </c>
      <c r="B117" s="16"/>
      <c r="C117" s="1">
        <v>6</v>
      </c>
      <c r="D117" s="1" t="s">
        <v>80</v>
      </c>
      <c r="F117" s="1">
        <v>2022</v>
      </c>
      <c r="G117" s="2">
        <v>3500</v>
      </c>
      <c r="H117" s="8">
        <v>1</v>
      </c>
      <c r="I117" s="1" t="s">
        <v>62</v>
      </c>
      <c r="J117" s="1">
        <v>30</v>
      </c>
      <c r="K117" s="1">
        <v>30</v>
      </c>
      <c r="L117" s="1">
        <f t="shared" si="11"/>
        <v>2052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f>G117*1.25</f>
        <v>4375</v>
      </c>
      <c r="AO117" s="2">
        <v>0</v>
      </c>
      <c r="AP117" s="2">
        <v>0</v>
      </c>
    </row>
    <row r="118" spans="1:46" x14ac:dyDescent="0.2">
      <c r="A118" s="10" t="s">
        <v>103</v>
      </c>
      <c r="B118" s="16"/>
      <c r="C118" s="1">
        <v>7</v>
      </c>
      <c r="D118" s="1" t="s">
        <v>81</v>
      </c>
      <c r="F118" s="15" t="s">
        <v>69</v>
      </c>
      <c r="G118" s="15" t="s">
        <v>69</v>
      </c>
      <c r="J118" s="1">
        <v>20</v>
      </c>
      <c r="K118" s="1">
        <v>20</v>
      </c>
      <c r="L118" s="15" t="s">
        <v>69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</row>
    <row r="119" spans="1:46" x14ac:dyDescent="0.2">
      <c r="A119" s="10" t="s">
        <v>103</v>
      </c>
      <c r="B119" s="16"/>
      <c r="C119" s="1">
        <v>8</v>
      </c>
      <c r="D119" s="1" t="s">
        <v>82</v>
      </c>
      <c r="F119" s="1">
        <v>2014</v>
      </c>
      <c r="G119" s="2">
        <v>7000</v>
      </c>
      <c r="H119" s="8">
        <v>1</v>
      </c>
      <c r="I119" s="1" t="s">
        <v>62</v>
      </c>
      <c r="J119" s="1">
        <v>20</v>
      </c>
      <c r="K119" s="1">
        <v>20</v>
      </c>
      <c r="L119" s="1">
        <f>F119+J119</f>
        <v>2034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f>G119*1.25</f>
        <v>8750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</row>
    <row r="120" spans="1:46" x14ac:dyDescent="0.2">
      <c r="A120" s="10" t="s">
        <v>103</v>
      </c>
      <c r="B120" s="16"/>
      <c r="C120" s="1">
        <v>9</v>
      </c>
      <c r="D120" s="1" t="s">
        <v>83</v>
      </c>
      <c r="F120" s="15" t="s">
        <v>69</v>
      </c>
      <c r="G120" s="15" t="s">
        <v>69</v>
      </c>
      <c r="J120" s="1">
        <v>50</v>
      </c>
      <c r="K120" s="1">
        <v>50</v>
      </c>
      <c r="L120" s="15" t="s">
        <v>69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</row>
    <row r="121" spans="1:46" x14ac:dyDescent="0.2">
      <c r="A121" s="10" t="s">
        <v>103</v>
      </c>
      <c r="B121" s="16"/>
      <c r="C121" s="1">
        <v>10</v>
      </c>
      <c r="D121" s="1" t="s">
        <v>84</v>
      </c>
      <c r="F121" s="15" t="s">
        <v>69</v>
      </c>
      <c r="G121" s="15" t="s">
        <v>69</v>
      </c>
      <c r="J121" s="1">
        <v>30</v>
      </c>
      <c r="K121" s="1">
        <v>30</v>
      </c>
      <c r="L121" s="15" t="s">
        <v>69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</row>
    <row r="122" spans="1:46" x14ac:dyDescent="0.2">
      <c r="A122" s="10" t="s">
        <v>103</v>
      </c>
      <c r="B122" s="16"/>
      <c r="C122" s="1">
        <v>11</v>
      </c>
      <c r="D122" s="1" t="s">
        <v>86</v>
      </c>
      <c r="F122" s="1">
        <v>2010</v>
      </c>
      <c r="G122" s="2">
        <v>15000</v>
      </c>
      <c r="H122" s="8">
        <v>1</v>
      </c>
      <c r="I122" s="1" t="s">
        <v>62</v>
      </c>
      <c r="J122" s="1">
        <v>20</v>
      </c>
      <c r="K122" s="1">
        <v>20</v>
      </c>
      <c r="L122" s="1">
        <f>F122+J122</f>
        <v>2030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f>G122*1.25</f>
        <v>18750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f>R122*1.25</f>
        <v>23437.5</v>
      </c>
      <c r="AM122" s="2">
        <v>0</v>
      </c>
      <c r="AN122" s="2">
        <f>T123*1.25</f>
        <v>0</v>
      </c>
      <c r="AO122" s="2">
        <v>0</v>
      </c>
      <c r="AP122" s="2">
        <v>0</v>
      </c>
    </row>
    <row r="123" spans="1:46" x14ac:dyDescent="0.2">
      <c r="A123" s="10" t="s">
        <v>103</v>
      </c>
      <c r="B123" s="16"/>
      <c r="C123" s="1">
        <v>12</v>
      </c>
      <c r="D123" s="1" t="s">
        <v>89</v>
      </c>
      <c r="E123" s="1" t="s">
        <v>68</v>
      </c>
      <c r="F123" s="1">
        <v>2023</v>
      </c>
      <c r="G123" s="2">
        <v>2500</v>
      </c>
      <c r="H123" s="8">
        <v>1</v>
      </c>
      <c r="I123" s="1" t="s">
        <v>62</v>
      </c>
      <c r="J123" s="1">
        <v>10</v>
      </c>
      <c r="K123" s="1">
        <v>10</v>
      </c>
      <c r="L123" s="1">
        <f>F123+J123</f>
        <v>2033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f>G123*1.25</f>
        <v>3125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f>X123*1.25</f>
        <v>0</v>
      </c>
      <c r="AD123" s="2">
        <v>0</v>
      </c>
      <c r="AE123" s="2">
        <f>U123*1.25</f>
        <v>3906.25</v>
      </c>
      <c r="AF123" s="2">
        <v>0</v>
      </c>
      <c r="AG123" s="2">
        <v>0</v>
      </c>
      <c r="AH123" s="2">
        <f>AC123*1.25</f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f>AH123*1.25</f>
        <v>0</v>
      </c>
      <c r="AN123" s="2">
        <v>0</v>
      </c>
      <c r="AO123" s="2">
        <f>AE123*1.25</f>
        <v>4882.8125</v>
      </c>
      <c r="AP123" s="2">
        <v>0</v>
      </c>
      <c r="AQ123" s="2"/>
      <c r="AR123" s="2"/>
      <c r="AS123" s="2"/>
      <c r="AT123" s="2"/>
    </row>
    <row r="124" spans="1:46" x14ac:dyDescent="0.2">
      <c r="A124" s="10" t="s">
        <v>103</v>
      </c>
      <c r="B124" s="16"/>
      <c r="C124" s="1">
        <v>13</v>
      </c>
      <c r="D124" s="1" t="s">
        <v>91</v>
      </c>
      <c r="F124" s="1">
        <v>2020</v>
      </c>
      <c r="G124" s="2">
        <v>800</v>
      </c>
      <c r="H124" s="8">
        <v>1</v>
      </c>
      <c r="I124" s="1" t="s">
        <v>62</v>
      </c>
      <c r="J124" s="1">
        <v>10</v>
      </c>
      <c r="K124" s="1">
        <v>10</v>
      </c>
      <c r="L124" s="1">
        <f>F124+J124</f>
        <v>2030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f>G124*1.25</f>
        <v>1000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f>R124*1.25</f>
        <v>1250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f>AA124*1.25</f>
        <v>0</v>
      </c>
      <c r="AL124" s="2">
        <f>AB124*1.25</f>
        <v>1562.5</v>
      </c>
      <c r="AM124" s="2">
        <v>0</v>
      </c>
      <c r="AN124" s="2">
        <v>0</v>
      </c>
      <c r="AO124" s="2">
        <v>0</v>
      </c>
      <c r="AP124" s="2">
        <v>0</v>
      </c>
    </row>
    <row r="125" spans="1:46" x14ac:dyDescent="0.2">
      <c r="A125" s="10" t="s">
        <v>103</v>
      </c>
      <c r="B125" s="16"/>
      <c r="C125" s="1">
        <v>14</v>
      </c>
      <c r="D125" s="1" t="s">
        <v>92</v>
      </c>
      <c r="F125" s="15" t="s">
        <v>69</v>
      </c>
      <c r="G125" s="15" t="s">
        <v>69</v>
      </c>
      <c r="J125" s="1">
        <v>20</v>
      </c>
      <c r="K125" s="1">
        <v>20</v>
      </c>
      <c r="L125" s="15" t="s">
        <v>69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</row>
    <row r="126" spans="1:46" x14ac:dyDescent="0.2">
      <c r="A126" s="10" t="s">
        <v>103</v>
      </c>
      <c r="B126" s="16"/>
      <c r="C126" s="1">
        <v>15</v>
      </c>
      <c r="D126" s="1" t="s">
        <v>94</v>
      </c>
      <c r="F126" s="1">
        <v>2022</v>
      </c>
      <c r="G126" s="2">
        <v>7500</v>
      </c>
      <c r="H126" s="8">
        <v>1</v>
      </c>
      <c r="I126" s="1" t="s">
        <v>62</v>
      </c>
      <c r="J126" s="1">
        <v>10</v>
      </c>
      <c r="K126" s="1">
        <v>12</v>
      </c>
      <c r="L126" s="1">
        <f>F126+J126</f>
        <v>2032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f>G126*1.25</f>
        <v>9375</v>
      </c>
      <c r="U126" s="2">
        <f>P126*1.25</f>
        <v>0</v>
      </c>
      <c r="V126" s="2">
        <v>0</v>
      </c>
      <c r="W126" s="2">
        <f>R126*1.25</f>
        <v>0</v>
      </c>
      <c r="X126" s="2">
        <v>0</v>
      </c>
      <c r="Y126" s="2">
        <v>0</v>
      </c>
      <c r="Z126" s="2">
        <f>U126*1.25</f>
        <v>0</v>
      </c>
      <c r="AA126" s="2">
        <v>0</v>
      </c>
      <c r="AB126" s="2">
        <f>W126*1.25</f>
        <v>0</v>
      </c>
      <c r="AC126" s="2">
        <v>0</v>
      </c>
      <c r="AD126" s="2">
        <f>T126*1.25</f>
        <v>11718.75</v>
      </c>
      <c r="AE126" s="2">
        <f>Z126*1.25</f>
        <v>0</v>
      </c>
      <c r="AF126" s="2">
        <v>0</v>
      </c>
      <c r="AG126" s="2">
        <f>AB126*1.25</f>
        <v>0</v>
      </c>
      <c r="AH126" s="2">
        <v>0</v>
      </c>
      <c r="AI126" s="2">
        <v>0</v>
      </c>
      <c r="AJ126" s="2">
        <f>AE126*1.25</f>
        <v>0</v>
      </c>
      <c r="AK126" s="2">
        <v>0</v>
      </c>
      <c r="AL126" s="2">
        <f>AG126*1.25</f>
        <v>0</v>
      </c>
      <c r="AM126" s="2">
        <v>0</v>
      </c>
      <c r="AN126" s="2">
        <f>AD126*1.25</f>
        <v>14648.4375</v>
      </c>
      <c r="AO126" s="2">
        <v>0</v>
      </c>
      <c r="AP126" s="2">
        <v>0</v>
      </c>
    </row>
    <row r="127" spans="1:46" x14ac:dyDescent="0.2">
      <c r="A127" s="10" t="s">
        <v>103</v>
      </c>
      <c r="B127" s="16"/>
      <c r="C127" s="1">
        <v>16</v>
      </c>
      <c r="D127" s="1" t="s">
        <v>95</v>
      </c>
      <c r="F127" s="1">
        <v>2000</v>
      </c>
      <c r="G127" s="2">
        <v>1500</v>
      </c>
      <c r="H127" s="8">
        <v>1</v>
      </c>
      <c r="I127" s="1" t="s">
        <v>62</v>
      </c>
      <c r="J127" s="1">
        <v>15</v>
      </c>
      <c r="K127" s="1">
        <v>15</v>
      </c>
      <c r="L127" s="1">
        <f>F127+J127</f>
        <v>2015</v>
      </c>
      <c r="M127" s="2">
        <f t="shared" ref="M127" si="12">G127*1.25</f>
        <v>1875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f>M127*1.25</f>
        <v>2343.75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</row>
    <row r="128" spans="1:46" x14ac:dyDescent="0.2">
      <c r="A128" s="16" t="s">
        <v>104</v>
      </c>
      <c r="B128" s="16"/>
      <c r="C128" s="17"/>
      <c r="D128" s="11" t="s">
        <v>104</v>
      </c>
      <c r="E128" s="17"/>
      <c r="F128" s="17"/>
      <c r="G128" s="18"/>
      <c r="H128" s="19"/>
      <c r="I128" s="17"/>
      <c r="J128" s="31"/>
      <c r="K128" s="31"/>
      <c r="L128" s="17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7"/>
      <c r="AJ128" s="17"/>
      <c r="AK128" s="17"/>
      <c r="AL128" s="17"/>
      <c r="AM128" s="17"/>
      <c r="AN128" s="17"/>
      <c r="AO128" s="17"/>
      <c r="AP128" s="17"/>
    </row>
    <row r="129" spans="1:42" x14ac:dyDescent="0.2">
      <c r="A129" s="11" t="s">
        <v>104</v>
      </c>
      <c r="B129" s="16"/>
      <c r="C129" s="1">
        <v>1</v>
      </c>
      <c r="D129" s="1" t="s">
        <v>46</v>
      </c>
      <c r="F129" s="1">
        <v>2000</v>
      </c>
      <c r="G129" s="2">
        <v>15000</v>
      </c>
      <c r="H129" s="8">
        <v>1</v>
      </c>
      <c r="I129" s="1" t="s">
        <v>62</v>
      </c>
      <c r="J129" s="1">
        <v>25</v>
      </c>
      <c r="K129" s="1">
        <v>25</v>
      </c>
      <c r="L129" s="1">
        <f t="shared" ref="L129:L136" si="13">F129+J129</f>
        <v>2025</v>
      </c>
      <c r="M129" s="2">
        <f>G129*1.25</f>
        <v>18750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f>M129*1.25</f>
        <v>23437.5</v>
      </c>
      <c r="AM129" s="2">
        <v>0</v>
      </c>
      <c r="AN129" s="2">
        <f>O129*1.25</f>
        <v>0</v>
      </c>
      <c r="AO129" s="2">
        <v>0</v>
      </c>
      <c r="AP129" s="2">
        <v>0</v>
      </c>
    </row>
    <row r="130" spans="1:42" x14ac:dyDescent="0.2">
      <c r="A130" s="11" t="s">
        <v>104</v>
      </c>
      <c r="B130" s="16"/>
      <c r="C130" s="1">
        <v>2</v>
      </c>
      <c r="D130" s="1" t="s">
        <v>49</v>
      </c>
      <c r="F130" s="1">
        <v>2009</v>
      </c>
      <c r="G130" s="2">
        <v>25000</v>
      </c>
      <c r="H130" s="8">
        <v>1</v>
      </c>
      <c r="I130" s="1" t="s">
        <v>62</v>
      </c>
      <c r="J130" s="1">
        <v>20</v>
      </c>
      <c r="K130" s="1">
        <v>20</v>
      </c>
      <c r="L130" s="1">
        <f t="shared" si="13"/>
        <v>2029</v>
      </c>
      <c r="M130" s="2">
        <v>0</v>
      </c>
      <c r="N130" s="2">
        <v>0</v>
      </c>
      <c r="O130" s="2">
        <v>0</v>
      </c>
      <c r="P130" s="2">
        <v>0</v>
      </c>
      <c r="Q130" s="2">
        <f>G130*1.25</f>
        <v>31250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f>Q130*1.25</f>
        <v>39062.5</v>
      </c>
      <c r="AL130" s="2">
        <v>0</v>
      </c>
      <c r="AM130" s="2">
        <f>S130*1.25</f>
        <v>0</v>
      </c>
      <c r="AN130" s="2">
        <v>0</v>
      </c>
      <c r="AO130" s="2">
        <v>0</v>
      </c>
      <c r="AP130" s="2">
        <v>0</v>
      </c>
    </row>
    <row r="131" spans="1:42" x14ac:dyDescent="0.2">
      <c r="A131" s="11" t="s">
        <v>104</v>
      </c>
      <c r="B131" s="16"/>
      <c r="C131" s="1">
        <v>3</v>
      </c>
      <c r="D131" s="1" t="s">
        <v>52</v>
      </c>
      <c r="F131" s="1">
        <v>2008</v>
      </c>
      <c r="G131" s="2">
        <v>200000</v>
      </c>
      <c r="H131" s="8">
        <v>1</v>
      </c>
      <c r="I131" s="1" t="s">
        <v>62</v>
      </c>
      <c r="J131" s="1">
        <v>15</v>
      </c>
      <c r="K131" s="1">
        <v>15</v>
      </c>
      <c r="L131" s="1">
        <f t="shared" si="13"/>
        <v>2023</v>
      </c>
      <c r="M131" s="2">
        <f>G131*1.25</f>
        <v>250000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f>M131*1.25</f>
        <v>312500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</row>
    <row r="132" spans="1:42" x14ac:dyDescent="0.2">
      <c r="A132" s="11" t="s">
        <v>104</v>
      </c>
      <c r="B132" s="16"/>
      <c r="C132" s="1">
        <v>4</v>
      </c>
      <c r="D132" s="1" t="s">
        <v>54</v>
      </c>
      <c r="F132" s="1">
        <v>2007</v>
      </c>
      <c r="G132" s="2">
        <v>125000</v>
      </c>
      <c r="H132" s="8">
        <v>1</v>
      </c>
      <c r="I132" s="1" t="s">
        <v>62</v>
      </c>
      <c r="J132" s="1">
        <v>25</v>
      </c>
      <c r="K132" s="1">
        <v>25</v>
      </c>
      <c r="L132" s="1">
        <f t="shared" si="13"/>
        <v>2032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f>G132*1.25</f>
        <v>156250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</row>
    <row r="133" spans="1:42" x14ac:dyDescent="0.2">
      <c r="A133" s="11" t="s">
        <v>104</v>
      </c>
      <c r="B133" s="16"/>
      <c r="C133" s="1">
        <v>5</v>
      </c>
      <c r="D133" s="1" t="s">
        <v>57</v>
      </c>
      <c r="E133" s="1" t="s">
        <v>68</v>
      </c>
      <c r="F133" s="1">
        <v>2000</v>
      </c>
      <c r="G133" s="2">
        <v>10000</v>
      </c>
      <c r="H133" s="8">
        <v>1</v>
      </c>
      <c r="I133" s="1" t="s">
        <v>62</v>
      </c>
      <c r="J133" s="1">
        <v>20</v>
      </c>
      <c r="K133" s="1">
        <v>20</v>
      </c>
      <c r="L133" s="1">
        <f t="shared" si="13"/>
        <v>2020</v>
      </c>
      <c r="M133" s="2">
        <f>G133*1.25</f>
        <v>12500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f>M133*1.25</f>
        <v>15625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</row>
    <row r="134" spans="1:42" x14ac:dyDescent="0.2">
      <c r="A134" s="11" t="s">
        <v>104</v>
      </c>
      <c r="B134" s="16"/>
      <c r="C134" s="1">
        <v>6</v>
      </c>
      <c r="D134" s="1" t="s">
        <v>61</v>
      </c>
      <c r="F134" s="1">
        <v>2000</v>
      </c>
      <c r="G134" s="2">
        <v>3000</v>
      </c>
      <c r="H134" s="8">
        <v>1</v>
      </c>
      <c r="I134" s="1" t="s">
        <v>62</v>
      </c>
      <c r="J134" s="1">
        <v>20</v>
      </c>
      <c r="K134" s="1">
        <v>20</v>
      </c>
      <c r="L134" s="1">
        <f t="shared" si="13"/>
        <v>2020</v>
      </c>
      <c r="M134" s="2">
        <f>G134*1.25</f>
        <v>3750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f>M134*1.25</f>
        <v>4687.5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</row>
    <row r="135" spans="1:42" x14ac:dyDescent="0.2">
      <c r="A135" s="11" t="s">
        <v>104</v>
      </c>
      <c r="B135" s="16"/>
      <c r="C135" s="1">
        <v>7</v>
      </c>
      <c r="D135" s="1" t="s">
        <v>63</v>
      </c>
      <c r="F135" s="1">
        <v>1990</v>
      </c>
      <c r="G135" s="2">
        <v>50000</v>
      </c>
      <c r="H135" s="8">
        <v>1</v>
      </c>
      <c r="I135" s="1" t="s">
        <v>62</v>
      </c>
      <c r="J135" s="1">
        <v>30</v>
      </c>
      <c r="K135" s="1">
        <v>30</v>
      </c>
      <c r="L135" s="1">
        <f t="shared" si="13"/>
        <v>2020</v>
      </c>
      <c r="M135" s="2">
        <f>G135*1.25</f>
        <v>62500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</row>
    <row r="136" spans="1:42" x14ac:dyDescent="0.2">
      <c r="A136" s="11" t="s">
        <v>104</v>
      </c>
      <c r="B136" s="16"/>
      <c r="C136" s="1">
        <v>8</v>
      </c>
      <c r="D136" s="1" t="s">
        <v>66</v>
      </c>
      <c r="F136" s="1">
        <v>2000</v>
      </c>
      <c r="G136" s="2">
        <v>20000</v>
      </c>
      <c r="H136" s="8">
        <v>1</v>
      </c>
      <c r="I136" s="1" t="s">
        <v>62</v>
      </c>
      <c r="J136" s="1">
        <v>30</v>
      </c>
      <c r="K136" s="1">
        <v>30</v>
      </c>
      <c r="L136" s="1">
        <f t="shared" si="13"/>
        <v>2030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f>G136*1.25</f>
        <v>25000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</row>
    <row r="137" spans="1:42" x14ac:dyDescent="0.2">
      <c r="A137" s="16" t="s">
        <v>105</v>
      </c>
      <c r="B137" s="16"/>
      <c r="C137" s="17"/>
      <c r="D137" s="11" t="s">
        <v>105</v>
      </c>
      <c r="E137" s="17"/>
      <c r="F137" s="17"/>
      <c r="G137" s="18"/>
      <c r="H137" s="19"/>
      <c r="I137" s="17"/>
      <c r="J137" s="31"/>
      <c r="K137" s="31"/>
      <c r="L137" s="17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7"/>
      <c r="AJ137" s="17"/>
      <c r="AK137" s="17"/>
      <c r="AL137" s="17"/>
      <c r="AM137" s="17"/>
      <c r="AN137" s="17"/>
      <c r="AO137" s="17"/>
      <c r="AP137" s="17"/>
    </row>
    <row r="138" spans="1:42" x14ac:dyDescent="0.2">
      <c r="A138" s="11" t="s">
        <v>105</v>
      </c>
      <c r="B138" s="16"/>
      <c r="C138" s="1">
        <v>1</v>
      </c>
      <c r="D138" s="1" t="s">
        <v>46</v>
      </c>
      <c r="F138" s="1">
        <v>1992</v>
      </c>
      <c r="G138" s="2">
        <v>20000</v>
      </c>
      <c r="H138" s="8">
        <v>1</v>
      </c>
      <c r="I138" s="1" t="s">
        <v>62</v>
      </c>
      <c r="J138" s="1">
        <v>25</v>
      </c>
      <c r="K138" s="1">
        <v>25</v>
      </c>
      <c r="L138" s="1">
        <f t="shared" ref="L138:L145" si="14">F138+J138</f>
        <v>2017</v>
      </c>
      <c r="M138" s="2">
        <f>G138*1.25</f>
        <v>25000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f>M138*1.25</f>
        <v>31250</v>
      </c>
      <c r="AM138" s="2">
        <v>0</v>
      </c>
      <c r="AN138" s="2">
        <v>0</v>
      </c>
      <c r="AO138" s="2">
        <v>0</v>
      </c>
      <c r="AP138" s="2">
        <v>0</v>
      </c>
    </row>
    <row r="139" spans="1:42" x14ac:dyDescent="0.2">
      <c r="A139" s="11" t="s">
        <v>105</v>
      </c>
      <c r="B139" s="16"/>
      <c r="C139" s="1">
        <v>2</v>
      </c>
      <c r="D139" s="1" t="s">
        <v>49</v>
      </c>
      <c r="F139" s="1">
        <v>1992</v>
      </c>
      <c r="G139" s="2">
        <v>13000</v>
      </c>
      <c r="H139" s="8">
        <v>1</v>
      </c>
      <c r="I139" s="1" t="s">
        <v>62</v>
      </c>
      <c r="J139" s="1">
        <v>35</v>
      </c>
      <c r="K139" s="1">
        <v>35</v>
      </c>
      <c r="L139" s="1">
        <f t="shared" si="14"/>
        <v>2027</v>
      </c>
      <c r="M139" s="2">
        <v>0</v>
      </c>
      <c r="N139" s="2">
        <v>0</v>
      </c>
      <c r="O139" s="2">
        <f>G139*1.25</f>
        <v>16250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</row>
    <row r="140" spans="1:42" x14ac:dyDescent="0.2">
      <c r="A140" s="11" t="s">
        <v>105</v>
      </c>
      <c r="B140" s="16"/>
      <c r="C140" s="1">
        <v>3</v>
      </c>
      <c r="D140" s="1" t="s">
        <v>52</v>
      </c>
      <c r="F140" s="1">
        <v>2024</v>
      </c>
      <c r="G140" s="2">
        <v>700000</v>
      </c>
      <c r="H140" s="8">
        <v>1</v>
      </c>
      <c r="I140" s="1" t="s">
        <v>62</v>
      </c>
      <c r="J140" s="1">
        <v>15</v>
      </c>
      <c r="K140" s="1">
        <v>15</v>
      </c>
      <c r="L140" s="1">
        <f t="shared" si="14"/>
        <v>2039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f>G140*1.25</f>
        <v>875000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f>AA140*1.25</f>
        <v>1093750</v>
      </c>
    </row>
    <row r="141" spans="1:42" x14ac:dyDescent="0.2">
      <c r="A141" s="11" t="s">
        <v>105</v>
      </c>
      <c r="B141" s="16"/>
      <c r="C141" s="1">
        <v>4</v>
      </c>
      <c r="D141" s="1" t="s">
        <v>54</v>
      </c>
      <c r="F141" s="1">
        <v>2020</v>
      </c>
      <c r="G141" s="2">
        <v>150000</v>
      </c>
      <c r="H141" s="8">
        <v>1</v>
      </c>
      <c r="I141" s="1" t="s">
        <v>62</v>
      </c>
      <c r="J141" s="1">
        <v>35</v>
      </c>
      <c r="K141" s="1">
        <v>35</v>
      </c>
      <c r="L141" s="1">
        <f t="shared" si="14"/>
        <v>2055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</row>
    <row r="142" spans="1:42" x14ac:dyDescent="0.2">
      <c r="A142" s="11" t="s">
        <v>105</v>
      </c>
      <c r="B142" s="16"/>
      <c r="C142" s="1">
        <v>5</v>
      </c>
      <c r="D142" s="1" t="s">
        <v>57</v>
      </c>
      <c r="E142" s="1" t="s">
        <v>68</v>
      </c>
      <c r="F142" s="1">
        <v>2011</v>
      </c>
      <c r="G142" s="2">
        <v>9000</v>
      </c>
      <c r="H142" s="8">
        <v>1</v>
      </c>
      <c r="I142" s="1" t="s">
        <v>62</v>
      </c>
      <c r="J142" s="1">
        <v>40</v>
      </c>
      <c r="K142" s="1">
        <v>20</v>
      </c>
      <c r="L142" s="1">
        <f t="shared" si="14"/>
        <v>2051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f>P142*1.25</f>
        <v>0</v>
      </c>
      <c r="AF142" s="2">
        <v>0</v>
      </c>
      <c r="AG142" s="2">
        <f>R142*1.25</f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f>G142*1.25</f>
        <v>11250</v>
      </c>
      <c r="AN142" s="2">
        <v>0</v>
      </c>
      <c r="AO142" s="2">
        <v>0</v>
      </c>
      <c r="AP142" s="2">
        <v>0</v>
      </c>
    </row>
    <row r="143" spans="1:42" x14ac:dyDescent="0.2">
      <c r="A143" s="11" t="s">
        <v>105</v>
      </c>
      <c r="B143" s="16"/>
      <c r="C143" s="1">
        <v>6</v>
      </c>
      <c r="D143" s="1" t="s">
        <v>61</v>
      </c>
      <c r="F143" s="1">
        <v>2014</v>
      </c>
      <c r="G143" s="2">
        <v>3000</v>
      </c>
      <c r="H143" s="8">
        <v>1</v>
      </c>
      <c r="I143" s="1" t="s">
        <v>62</v>
      </c>
      <c r="J143" s="1">
        <v>20</v>
      </c>
      <c r="K143" s="1">
        <v>20</v>
      </c>
      <c r="L143" s="1">
        <f t="shared" si="14"/>
        <v>2034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f>G143*1.25</f>
        <v>3750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f>V143*1.25</f>
        <v>4687.5</v>
      </c>
    </row>
    <row r="144" spans="1:42" x14ac:dyDescent="0.2">
      <c r="A144" s="11" t="s">
        <v>105</v>
      </c>
      <c r="B144" s="16"/>
      <c r="C144" s="1">
        <v>7</v>
      </c>
      <c r="D144" s="1" t="s">
        <v>63</v>
      </c>
      <c r="F144" s="15" t="s">
        <v>69</v>
      </c>
      <c r="G144" s="15" t="s">
        <v>69</v>
      </c>
      <c r="H144" s="8">
        <v>1</v>
      </c>
      <c r="I144" s="1" t="s">
        <v>62</v>
      </c>
      <c r="J144" s="1">
        <v>30</v>
      </c>
      <c r="K144" s="1">
        <v>30</v>
      </c>
      <c r="L144" s="15" t="s">
        <v>69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</row>
    <row r="145" spans="1:42" x14ac:dyDescent="0.2">
      <c r="A145" s="11" t="s">
        <v>105</v>
      </c>
      <c r="B145" s="16"/>
      <c r="C145" s="1">
        <v>8</v>
      </c>
      <c r="D145" s="1" t="s">
        <v>66</v>
      </c>
      <c r="F145" s="15">
        <v>2014</v>
      </c>
      <c r="G145" s="2">
        <v>1100000</v>
      </c>
      <c r="H145" s="8">
        <v>1</v>
      </c>
      <c r="I145" s="1" t="s">
        <v>62</v>
      </c>
      <c r="J145" s="1">
        <v>30</v>
      </c>
      <c r="K145" s="1">
        <v>30</v>
      </c>
      <c r="L145" s="1">
        <f t="shared" si="14"/>
        <v>2044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f>G145*1.25</f>
        <v>1375000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</row>
    <row r="146" spans="1:42" x14ac:dyDescent="0.2">
      <c r="A146" s="16" t="s">
        <v>106</v>
      </c>
      <c r="B146" s="16"/>
      <c r="C146" s="17"/>
      <c r="D146" s="11" t="s">
        <v>107</v>
      </c>
      <c r="E146" s="17"/>
      <c r="F146" s="17"/>
      <c r="G146" s="18"/>
      <c r="H146" s="19"/>
      <c r="I146" s="17"/>
      <c r="J146" s="31"/>
      <c r="K146" s="31"/>
      <c r="L146" s="17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7"/>
      <c r="AJ146" s="17"/>
      <c r="AK146" s="17"/>
      <c r="AL146" s="17"/>
      <c r="AM146" s="17"/>
      <c r="AN146" s="17"/>
      <c r="AO146" s="17"/>
      <c r="AP146" s="17"/>
    </row>
    <row r="147" spans="1:42" x14ac:dyDescent="0.2">
      <c r="A147" s="11" t="s">
        <v>106</v>
      </c>
      <c r="B147" s="16"/>
      <c r="C147" s="1">
        <v>1</v>
      </c>
      <c r="D147" s="1" t="s">
        <v>46</v>
      </c>
      <c r="F147" s="1">
        <v>2005</v>
      </c>
      <c r="G147" s="2">
        <v>50000</v>
      </c>
      <c r="H147" s="8">
        <v>1</v>
      </c>
      <c r="I147" s="1" t="s">
        <v>62</v>
      </c>
      <c r="J147" s="1">
        <v>25</v>
      </c>
      <c r="K147" s="1">
        <v>25</v>
      </c>
      <c r="L147" s="1">
        <f>F147+J147</f>
        <v>2030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f>G147*1.25</f>
        <v>62500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</row>
    <row r="148" spans="1:42" x14ac:dyDescent="0.2">
      <c r="A148" s="11" t="s">
        <v>106</v>
      </c>
      <c r="B148" s="16"/>
      <c r="C148" s="1">
        <v>2</v>
      </c>
      <c r="D148" s="1" t="s">
        <v>49</v>
      </c>
      <c r="F148" s="1">
        <v>2008</v>
      </c>
      <c r="G148" s="2">
        <v>60000</v>
      </c>
      <c r="H148" s="8">
        <v>1</v>
      </c>
      <c r="I148" s="1" t="s">
        <v>62</v>
      </c>
      <c r="J148" s="1">
        <v>20</v>
      </c>
      <c r="K148" s="1">
        <v>20</v>
      </c>
      <c r="L148" s="1">
        <f>F148+J148</f>
        <v>2028</v>
      </c>
      <c r="M148" s="2">
        <v>0</v>
      </c>
      <c r="N148" s="2">
        <v>0</v>
      </c>
      <c r="O148" s="2">
        <v>0</v>
      </c>
      <c r="P148" s="2">
        <f>G148*1.25</f>
        <v>75000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f>P148*1.25</f>
        <v>93750</v>
      </c>
      <c r="AK148" s="2">
        <v>0</v>
      </c>
      <c r="AL148" s="2">
        <f>R148*1.25</f>
        <v>0</v>
      </c>
      <c r="AM148" s="2">
        <v>0</v>
      </c>
      <c r="AN148" s="2">
        <f>T148*1.25</f>
        <v>0</v>
      </c>
      <c r="AO148" s="2">
        <v>0</v>
      </c>
      <c r="AP148" s="2">
        <f>V148*1.25</f>
        <v>0</v>
      </c>
    </row>
    <row r="149" spans="1:42" x14ac:dyDescent="0.2">
      <c r="A149" s="11" t="s">
        <v>106</v>
      </c>
      <c r="B149" s="16"/>
      <c r="C149" s="1">
        <v>3</v>
      </c>
      <c r="D149" s="1" t="s">
        <v>52</v>
      </c>
      <c r="F149" s="15" t="s">
        <v>69</v>
      </c>
      <c r="G149" s="15" t="s">
        <v>69</v>
      </c>
      <c r="J149" s="1">
        <v>15</v>
      </c>
      <c r="K149" s="1">
        <v>15</v>
      </c>
      <c r="L149" s="15" t="s">
        <v>69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</row>
    <row r="150" spans="1:42" x14ac:dyDescent="0.2">
      <c r="A150" s="11" t="s">
        <v>106</v>
      </c>
      <c r="B150" s="16"/>
      <c r="C150" s="1">
        <v>4</v>
      </c>
      <c r="D150" s="1" t="s">
        <v>54</v>
      </c>
      <c r="F150" s="1">
        <v>2020</v>
      </c>
      <c r="G150" s="2">
        <v>300000</v>
      </c>
      <c r="H150" s="8">
        <v>1</v>
      </c>
      <c r="I150" s="1" t="s">
        <v>62</v>
      </c>
      <c r="J150" s="1">
        <v>25</v>
      </c>
      <c r="K150" s="1">
        <v>25</v>
      </c>
      <c r="L150" s="1">
        <f>F150+J150</f>
        <v>2045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f>G150*1.25</f>
        <v>375000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</row>
    <row r="151" spans="1:42" x14ac:dyDescent="0.2">
      <c r="A151" s="11" t="s">
        <v>106</v>
      </c>
      <c r="B151" s="16"/>
      <c r="C151" s="1">
        <v>5</v>
      </c>
      <c r="D151" s="1" t="s">
        <v>57</v>
      </c>
      <c r="E151" s="1" t="s">
        <v>68</v>
      </c>
      <c r="F151" s="1">
        <v>2008</v>
      </c>
      <c r="G151" s="2">
        <v>5000</v>
      </c>
      <c r="H151" s="8">
        <v>1</v>
      </c>
      <c r="I151" s="1" t="s">
        <v>62</v>
      </c>
      <c r="J151" s="1">
        <v>40</v>
      </c>
      <c r="K151" s="1">
        <v>40</v>
      </c>
      <c r="L151" s="1">
        <f>F151+J151</f>
        <v>2048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f>M151*1.25</f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f>G151*1.25</f>
        <v>6250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</row>
    <row r="152" spans="1:42" x14ac:dyDescent="0.2">
      <c r="A152" s="16" t="s">
        <v>106</v>
      </c>
      <c r="B152" s="16"/>
      <c r="C152" s="1">
        <v>6</v>
      </c>
      <c r="D152" s="1" t="s">
        <v>61</v>
      </c>
      <c r="F152" s="1">
        <v>2000</v>
      </c>
      <c r="G152" s="2">
        <v>4000</v>
      </c>
      <c r="H152" s="8">
        <v>1</v>
      </c>
      <c r="I152" s="1" t="s">
        <v>62</v>
      </c>
      <c r="J152" s="1">
        <v>20</v>
      </c>
      <c r="K152" s="1">
        <v>20</v>
      </c>
      <c r="L152" s="1">
        <f>F152+J152</f>
        <v>2020</v>
      </c>
      <c r="M152" s="2">
        <f>G152*1.25</f>
        <v>5000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f>M152*1.25</f>
        <v>6250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</row>
    <row r="153" spans="1:42" x14ac:dyDescent="0.2">
      <c r="A153" s="11" t="s">
        <v>106</v>
      </c>
      <c r="B153" s="16"/>
      <c r="C153" s="1">
        <v>7</v>
      </c>
      <c r="D153" s="1" t="s">
        <v>63</v>
      </c>
      <c r="F153" s="15" t="s">
        <v>69</v>
      </c>
      <c r="G153" s="15" t="s">
        <v>69</v>
      </c>
      <c r="J153" s="1">
        <v>30</v>
      </c>
      <c r="K153" s="1">
        <v>30</v>
      </c>
      <c r="L153" s="15" t="s">
        <v>69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</row>
    <row r="154" spans="1:42" x14ac:dyDescent="0.2">
      <c r="A154" s="11" t="s">
        <v>106</v>
      </c>
      <c r="B154" s="16"/>
      <c r="C154" s="1">
        <v>8</v>
      </c>
      <c r="D154" s="1" t="s">
        <v>66</v>
      </c>
      <c r="F154" s="15">
        <v>2022</v>
      </c>
      <c r="G154" s="2">
        <v>125000</v>
      </c>
      <c r="H154" s="8">
        <v>1</v>
      </c>
      <c r="I154" s="1" t="s">
        <v>62</v>
      </c>
      <c r="J154" s="1">
        <v>30</v>
      </c>
      <c r="K154" s="1">
        <v>30</v>
      </c>
      <c r="L154" s="1">
        <f>F154+J154</f>
        <v>2052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f>G154*1.25</f>
        <v>156250</v>
      </c>
      <c r="AO154" s="2">
        <v>0</v>
      </c>
      <c r="AP154" s="2">
        <v>0</v>
      </c>
    </row>
    <row r="155" spans="1:42" x14ac:dyDescent="0.2">
      <c r="A155" s="16" t="s">
        <v>108</v>
      </c>
      <c r="B155" s="16"/>
      <c r="C155" s="20"/>
      <c r="D155" s="10" t="s">
        <v>109</v>
      </c>
      <c r="E155" s="20"/>
      <c r="F155" s="20"/>
      <c r="G155" s="21"/>
      <c r="H155" s="22"/>
      <c r="I155" s="20"/>
      <c r="J155" s="20"/>
      <c r="K155" s="20"/>
      <c r="L155" s="20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0"/>
      <c r="AL155" s="20"/>
      <c r="AM155" s="20"/>
      <c r="AN155" s="20"/>
      <c r="AO155" s="20"/>
      <c r="AP155" s="20"/>
    </row>
    <row r="156" spans="1:42" x14ac:dyDescent="0.2">
      <c r="A156" s="10" t="s">
        <v>108</v>
      </c>
      <c r="B156" s="16"/>
      <c r="C156" s="1">
        <v>1</v>
      </c>
      <c r="D156" s="1" t="s">
        <v>72</v>
      </c>
      <c r="E156" s="1" t="s">
        <v>68</v>
      </c>
      <c r="F156" s="1">
        <v>2012</v>
      </c>
      <c r="G156" s="2">
        <v>25000</v>
      </c>
      <c r="H156" s="8">
        <v>1</v>
      </c>
      <c r="I156" s="1" t="s">
        <v>62</v>
      </c>
      <c r="J156" s="1">
        <v>25</v>
      </c>
      <c r="K156" s="1">
        <v>25</v>
      </c>
      <c r="L156" s="1">
        <f>F156+J156</f>
        <v>2037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f>G156*1.25</f>
        <v>31250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</row>
    <row r="157" spans="1:42" x14ac:dyDescent="0.2">
      <c r="A157" s="10" t="s">
        <v>108</v>
      </c>
      <c r="B157" s="16"/>
      <c r="C157" s="1">
        <v>2</v>
      </c>
      <c r="D157" s="1" t="s">
        <v>75</v>
      </c>
      <c r="E157" s="1" t="s">
        <v>68</v>
      </c>
      <c r="F157" s="1">
        <v>2012</v>
      </c>
      <c r="G157" s="2">
        <v>15000</v>
      </c>
      <c r="H157" s="8">
        <v>1</v>
      </c>
      <c r="I157" s="1" t="s">
        <v>62</v>
      </c>
      <c r="J157" s="1">
        <v>55</v>
      </c>
      <c r="K157" s="1">
        <v>55</v>
      </c>
      <c r="L157" s="1">
        <f>F157+J157</f>
        <v>2067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</row>
    <row r="158" spans="1:42" x14ac:dyDescent="0.2">
      <c r="A158" s="10" t="s">
        <v>108</v>
      </c>
      <c r="B158" s="16"/>
      <c r="C158" s="1">
        <v>3</v>
      </c>
      <c r="D158" s="1" t="s">
        <v>76</v>
      </c>
      <c r="F158" s="1">
        <v>2012</v>
      </c>
      <c r="G158" s="2">
        <v>3500</v>
      </c>
      <c r="H158" s="8">
        <v>1</v>
      </c>
      <c r="I158" s="1" t="s">
        <v>62</v>
      </c>
      <c r="J158" s="1">
        <v>20</v>
      </c>
      <c r="K158" s="1">
        <v>20</v>
      </c>
      <c r="L158" s="1">
        <f>F158+J158</f>
        <v>2032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f>G158*1.25</f>
        <v>4375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f>T158*1.25</f>
        <v>5468.75</v>
      </c>
      <c r="AO158" s="2">
        <v>0</v>
      </c>
      <c r="AP158" s="2">
        <v>0</v>
      </c>
    </row>
    <row r="159" spans="1:42" x14ac:dyDescent="0.2">
      <c r="A159" s="10" t="s">
        <v>108</v>
      </c>
      <c r="B159" s="16"/>
      <c r="C159" s="1">
        <v>4</v>
      </c>
      <c r="D159" s="1" t="s">
        <v>78</v>
      </c>
      <c r="F159" s="15" t="s">
        <v>69</v>
      </c>
      <c r="G159" s="15" t="s">
        <v>69</v>
      </c>
      <c r="J159" s="1">
        <v>15</v>
      </c>
      <c r="K159" s="1">
        <v>15</v>
      </c>
      <c r="L159" s="15" t="s">
        <v>69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</row>
    <row r="160" spans="1:42" x14ac:dyDescent="0.2">
      <c r="A160" s="10" t="s">
        <v>108</v>
      </c>
      <c r="B160" s="16"/>
      <c r="C160" s="1">
        <v>5</v>
      </c>
      <c r="D160" s="1" t="s">
        <v>79</v>
      </c>
      <c r="F160" s="1">
        <v>2012</v>
      </c>
      <c r="G160" s="2">
        <v>5000</v>
      </c>
      <c r="H160" s="8">
        <v>1</v>
      </c>
      <c r="I160" s="1" t="s">
        <v>62</v>
      </c>
      <c r="J160" s="1">
        <v>20</v>
      </c>
      <c r="K160" s="1">
        <v>20</v>
      </c>
      <c r="L160" s="1">
        <f>F160+J160</f>
        <v>2032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f>G160*1.25</f>
        <v>6250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f>T160*1.25</f>
        <v>7812.5</v>
      </c>
      <c r="AO160" s="2">
        <v>0</v>
      </c>
      <c r="AP160" s="2">
        <v>0</v>
      </c>
    </row>
    <row r="161" spans="1:42" x14ac:dyDescent="0.2">
      <c r="A161" s="10" t="s">
        <v>108</v>
      </c>
      <c r="B161" s="16"/>
      <c r="C161" s="1">
        <v>6</v>
      </c>
      <c r="D161" s="1" t="s">
        <v>80</v>
      </c>
      <c r="F161" s="1">
        <v>2012</v>
      </c>
      <c r="G161" s="2">
        <v>5000</v>
      </c>
      <c r="H161" s="8">
        <v>1</v>
      </c>
      <c r="I161" s="1" t="s">
        <v>62</v>
      </c>
      <c r="J161" s="1">
        <v>20</v>
      </c>
      <c r="K161" s="1">
        <v>20</v>
      </c>
      <c r="L161" s="1">
        <f>F161+J161</f>
        <v>2032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f>G161*1.25</f>
        <v>6250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f>T161*1.25</f>
        <v>7812.5</v>
      </c>
      <c r="AO161" s="2">
        <v>0</v>
      </c>
      <c r="AP161" s="2">
        <v>0</v>
      </c>
    </row>
    <row r="162" spans="1:42" x14ac:dyDescent="0.2">
      <c r="A162" s="10" t="s">
        <v>108</v>
      </c>
      <c r="B162" s="16"/>
      <c r="C162" s="1">
        <v>7</v>
      </c>
      <c r="D162" s="1" t="s">
        <v>81</v>
      </c>
      <c r="F162" s="15" t="s">
        <v>69</v>
      </c>
      <c r="G162" s="15" t="s">
        <v>69</v>
      </c>
      <c r="J162" s="1">
        <v>20</v>
      </c>
      <c r="K162" s="1">
        <v>20</v>
      </c>
      <c r="L162" s="15" t="s">
        <v>69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</row>
    <row r="163" spans="1:42" x14ac:dyDescent="0.2">
      <c r="A163" s="10" t="s">
        <v>108</v>
      </c>
      <c r="B163" s="16"/>
      <c r="C163" s="1">
        <v>8</v>
      </c>
      <c r="D163" s="1" t="s">
        <v>82</v>
      </c>
      <c r="F163" s="15" t="s">
        <v>69</v>
      </c>
      <c r="G163" s="15" t="s">
        <v>69</v>
      </c>
      <c r="J163" s="1">
        <v>20</v>
      </c>
      <c r="K163" s="1">
        <v>20</v>
      </c>
      <c r="L163" s="15" t="s">
        <v>69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</row>
    <row r="164" spans="1:42" x14ac:dyDescent="0.2">
      <c r="A164" s="10" t="s">
        <v>108</v>
      </c>
      <c r="B164" s="16"/>
      <c r="C164" s="1">
        <v>9</v>
      </c>
      <c r="D164" s="1" t="s">
        <v>83</v>
      </c>
      <c r="F164" s="15" t="s">
        <v>69</v>
      </c>
      <c r="G164" s="15" t="s">
        <v>69</v>
      </c>
      <c r="J164" s="1">
        <v>50</v>
      </c>
      <c r="K164" s="1">
        <v>50</v>
      </c>
      <c r="L164" s="15" t="s">
        <v>69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</row>
    <row r="165" spans="1:42" x14ac:dyDescent="0.2">
      <c r="A165" s="10" t="s">
        <v>108</v>
      </c>
      <c r="B165" s="16"/>
      <c r="C165" s="1">
        <v>10</v>
      </c>
      <c r="D165" s="1" t="s">
        <v>84</v>
      </c>
      <c r="F165" s="15" t="s">
        <v>69</v>
      </c>
      <c r="G165" s="15" t="s">
        <v>69</v>
      </c>
      <c r="J165" s="1">
        <v>30</v>
      </c>
      <c r="K165" s="1">
        <v>30</v>
      </c>
      <c r="L165" s="15" t="s">
        <v>69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</row>
    <row r="166" spans="1:42" x14ac:dyDescent="0.2">
      <c r="A166" s="10" t="s">
        <v>108</v>
      </c>
      <c r="B166" s="16"/>
      <c r="C166" s="1">
        <v>11</v>
      </c>
      <c r="D166" s="1" t="s">
        <v>86</v>
      </c>
      <c r="F166" s="15" t="s">
        <v>69</v>
      </c>
      <c r="G166" s="15" t="s">
        <v>69</v>
      </c>
      <c r="J166" s="1">
        <v>20</v>
      </c>
      <c r="K166" s="1">
        <v>20</v>
      </c>
      <c r="L166" s="15" t="s">
        <v>69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</row>
    <row r="167" spans="1:42" x14ac:dyDescent="0.2">
      <c r="A167" s="10" t="s">
        <v>108</v>
      </c>
      <c r="B167" s="16"/>
      <c r="C167" s="1">
        <v>12</v>
      </c>
      <c r="D167" s="1" t="s">
        <v>89</v>
      </c>
      <c r="E167" s="1" t="s">
        <v>68</v>
      </c>
      <c r="F167" s="1">
        <v>2012</v>
      </c>
      <c r="G167" s="2">
        <v>1500</v>
      </c>
      <c r="H167" s="8">
        <v>1</v>
      </c>
      <c r="I167" s="1" t="s">
        <v>62</v>
      </c>
      <c r="J167" s="1">
        <v>10</v>
      </c>
      <c r="K167" s="1">
        <v>10</v>
      </c>
      <c r="L167" s="1">
        <f>F167+J167</f>
        <v>2022</v>
      </c>
      <c r="M167" s="2">
        <f>G167*1.25</f>
        <v>1875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f>M167*1.25</f>
        <v>2343.75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f>V167*1.25</f>
        <v>0</v>
      </c>
      <c r="AG167" s="2">
        <f>W167*1.25</f>
        <v>2929.6875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</row>
    <row r="168" spans="1:42" x14ac:dyDescent="0.2">
      <c r="A168" s="10" t="s">
        <v>108</v>
      </c>
      <c r="B168" s="16"/>
      <c r="C168" s="1">
        <v>13</v>
      </c>
      <c r="D168" s="1" t="s">
        <v>91</v>
      </c>
      <c r="F168" s="1">
        <v>2012</v>
      </c>
      <c r="G168" s="2">
        <v>500</v>
      </c>
      <c r="H168" s="8">
        <v>1</v>
      </c>
      <c r="I168" s="1" t="s">
        <v>62</v>
      </c>
      <c r="J168" s="1">
        <v>10</v>
      </c>
      <c r="K168" s="1">
        <v>10</v>
      </c>
      <c r="L168" s="1">
        <f>F168+J168</f>
        <v>2022</v>
      </c>
      <c r="M168" s="2">
        <f>G168*1.25</f>
        <v>625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f>M168*1.25</f>
        <v>781.25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f>V168*1.25</f>
        <v>0</v>
      </c>
      <c r="AG168" s="2">
        <f>W168*1.25</f>
        <v>976.5625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</row>
    <row r="169" spans="1:42" x14ac:dyDescent="0.2">
      <c r="A169" s="10" t="s">
        <v>108</v>
      </c>
      <c r="B169" s="16"/>
      <c r="C169" s="1">
        <v>14</v>
      </c>
      <c r="D169" s="1" t="s">
        <v>92</v>
      </c>
      <c r="F169" s="15" t="s">
        <v>69</v>
      </c>
      <c r="G169" s="15" t="s">
        <v>69</v>
      </c>
      <c r="J169" s="1">
        <v>20</v>
      </c>
      <c r="K169" s="1">
        <v>20</v>
      </c>
      <c r="L169" s="15" t="s">
        <v>69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</row>
    <row r="170" spans="1:42" x14ac:dyDescent="0.2">
      <c r="A170" s="16" t="s">
        <v>108</v>
      </c>
      <c r="B170" s="16"/>
      <c r="C170" s="1">
        <v>15</v>
      </c>
      <c r="D170" s="1" t="s">
        <v>94</v>
      </c>
      <c r="F170" s="1">
        <v>2012</v>
      </c>
      <c r="G170" s="2">
        <v>3700</v>
      </c>
      <c r="H170" s="8">
        <v>1</v>
      </c>
      <c r="I170" s="1" t="s">
        <v>62</v>
      </c>
      <c r="J170" s="1">
        <v>12</v>
      </c>
      <c r="K170" s="1">
        <v>12</v>
      </c>
      <c r="L170" s="1">
        <f>F170+J170</f>
        <v>2024</v>
      </c>
      <c r="M170" s="2">
        <f>G170*1.25</f>
        <v>4625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f>M170*1.25</f>
        <v>5781.25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f>Y170*1.25</f>
        <v>7226.5625</v>
      </c>
      <c r="AL170" s="2">
        <v>0</v>
      </c>
      <c r="AM170" s="2">
        <f>AA170*1.25</f>
        <v>0</v>
      </c>
      <c r="AN170" s="2">
        <v>0</v>
      </c>
      <c r="AO170" s="2">
        <f>AC170*1.25</f>
        <v>0</v>
      </c>
      <c r="AP170" s="2">
        <v>0</v>
      </c>
    </row>
    <row r="171" spans="1:42" x14ac:dyDescent="0.2">
      <c r="A171" s="10" t="s">
        <v>108</v>
      </c>
      <c r="B171" s="16"/>
      <c r="C171" s="1">
        <v>16</v>
      </c>
      <c r="D171" s="1" t="s">
        <v>95</v>
      </c>
      <c r="F171" s="1">
        <v>2012</v>
      </c>
      <c r="G171" s="2">
        <v>1200</v>
      </c>
      <c r="H171" s="8">
        <v>1</v>
      </c>
      <c r="I171" s="1" t="s">
        <v>62</v>
      </c>
      <c r="J171" s="1">
        <v>15</v>
      </c>
      <c r="K171" s="1">
        <v>15</v>
      </c>
      <c r="L171" s="1">
        <f>F171+J171</f>
        <v>2027</v>
      </c>
      <c r="M171" s="2">
        <v>0</v>
      </c>
      <c r="N171" s="2">
        <v>0</v>
      </c>
      <c r="O171" s="2">
        <f>G171*1.25</f>
        <v>1500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f>O171*1.25</f>
        <v>1875</v>
      </c>
      <c r="AE171" s="2">
        <v>0</v>
      </c>
      <c r="AF171" s="2">
        <f>Q171*1.25</f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</row>
    <row r="172" spans="1:42" x14ac:dyDescent="0.2">
      <c r="A172" s="16" t="s">
        <v>110</v>
      </c>
      <c r="B172" s="16"/>
      <c r="C172" s="17"/>
      <c r="D172" s="11" t="s">
        <v>110</v>
      </c>
      <c r="E172" s="17"/>
      <c r="F172" s="17"/>
      <c r="G172" s="18"/>
      <c r="H172" s="19"/>
      <c r="I172" s="17"/>
      <c r="J172" s="31"/>
      <c r="K172" s="31"/>
      <c r="L172" s="17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7"/>
      <c r="AJ172" s="17"/>
      <c r="AK172" s="17"/>
      <c r="AL172" s="17"/>
      <c r="AM172" s="17"/>
      <c r="AN172" s="17"/>
      <c r="AO172" s="17"/>
      <c r="AP172" s="17"/>
    </row>
    <row r="173" spans="1:42" x14ac:dyDescent="0.2">
      <c r="A173" s="16" t="s">
        <v>110</v>
      </c>
      <c r="B173" s="16"/>
      <c r="C173" s="1">
        <v>1</v>
      </c>
      <c r="D173" s="1" t="s">
        <v>46</v>
      </c>
      <c r="F173" s="1">
        <v>2001</v>
      </c>
      <c r="G173" s="2">
        <v>9000</v>
      </c>
      <c r="H173" s="8">
        <v>1</v>
      </c>
      <c r="I173" s="1" t="s">
        <v>62</v>
      </c>
      <c r="J173" s="1">
        <v>25</v>
      </c>
      <c r="K173" s="1">
        <v>25</v>
      </c>
      <c r="L173" s="1">
        <f>F173+J173</f>
        <v>2026</v>
      </c>
      <c r="M173" s="2">
        <v>0</v>
      </c>
      <c r="N173" s="2">
        <f>G173*1.25</f>
        <v>11250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f>N173*1.25</f>
        <v>14062.5</v>
      </c>
      <c r="AN173" s="2">
        <v>0</v>
      </c>
      <c r="AO173" s="2">
        <v>0</v>
      </c>
      <c r="AP173" s="2">
        <v>0</v>
      </c>
    </row>
    <row r="174" spans="1:42" x14ac:dyDescent="0.2">
      <c r="A174" s="11" t="s">
        <v>110</v>
      </c>
      <c r="B174" s="16"/>
      <c r="C174" s="1">
        <v>2</v>
      </c>
      <c r="D174" s="1" t="s">
        <v>49</v>
      </c>
      <c r="F174" s="1">
        <v>2001</v>
      </c>
      <c r="G174" s="2">
        <v>35000</v>
      </c>
      <c r="H174" s="8">
        <v>1</v>
      </c>
      <c r="I174" s="1" t="s">
        <v>62</v>
      </c>
      <c r="J174" s="1">
        <v>20</v>
      </c>
      <c r="K174" s="1">
        <v>20</v>
      </c>
      <c r="L174" s="1">
        <f>F174+J174</f>
        <v>2021</v>
      </c>
      <c r="M174" s="2">
        <f>G174*1.25</f>
        <v>43750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f>M174*1.25</f>
        <v>54687.5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</row>
    <row r="175" spans="1:42" x14ac:dyDescent="0.2">
      <c r="A175" s="11" t="s">
        <v>110</v>
      </c>
      <c r="B175" s="16"/>
      <c r="C175" s="1">
        <v>3</v>
      </c>
      <c r="D175" s="1" t="s">
        <v>52</v>
      </c>
      <c r="F175" s="15" t="s">
        <v>69</v>
      </c>
      <c r="G175" s="15" t="s">
        <v>69</v>
      </c>
      <c r="J175" s="1">
        <v>15</v>
      </c>
      <c r="K175" s="1">
        <v>15</v>
      </c>
      <c r="L175" s="15" t="s">
        <v>69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</row>
    <row r="176" spans="1:42" x14ac:dyDescent="0.2">
      <c r="A176" s="11" t="s">
        <v>110</v>
      </c>
      <c r="B176" s="16"/>
      <c r="C176" s="1">
        <v>4</v>
      </c>
      <c r="D176" s="1" t="s">
        <v>54</v>
      </c>
      <c r="E176" s="1" t="s">
        <v>111</v>
      </c>
      <c r="F176" s="1">
        <v>2001</v>
      </c>
      <c r="G176" s="2">
        <v>3000</v>
      </c>
      <c r="H176" s="8">
        <v>1</v>
      </c>
      <c r="I176" s="1" t="s">
        <v>62</v>
      </c>
      <c r="J176" s="1">
        <v>25</v>
      </c>
      <c r="K176" s="1">
        <v>25</v>
      </c>
      <c r="L176" s="1">
        <f>F176+J176</f>
        <v>2026</v>
      </c>
      <c r="M176" s="2">
        <v>0</v>
      </c>
      <c r="N176" s="2">
        <f>G176*1.25</f>
        <v>3750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f>N176*1.25</f>
        <v>4687.5</v>
      </c>
      <c r="AN176" s="2">
        <v>0</v>
      </c>
      <c r="AO176" s="2">
        <v>0</v>
      </c>
      <c r="AP176" s="2">
        <v>0</v>
      </c>
    </row>
    <row r="177" spans="1:42" x14ac:dyDescent="0.2">
      <c r="A177" s="11" t="s">
        <v>110</v>
      </c>
      <c r="B177" s="16"/>
      <c r="C177" s="1">
        <v>5</v>
      </c>
      <c r="D177" s="1" t="s">
        <v>57</v>
      </c>
      <c r="E177" s="1" t="s">
        <v>68</v>
      </c>
      <c r="F177" s="15" t="s">
        <v>69</v>
      </c>
      <c r="G177" s="15" t="s">
        <v>69</v>
      </c>
      <c r="H177" s="8" t="s">
        <v>68</v>
      </c>
      <c r="I177" s="1" t="s">
        <v>68</v>
      </c>
      <c r="J177" s="1">
        <v>15</v>
      </c>
      <c r="K177" s="1">
        <v>15</v>
      </c>
      <c r="L177" s="15" t="s">
        <v>69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</row>
    <row r="178" spans="1:42" x14ac:dyDescent="0.2">
      <c r="A178" s="11" t="s">
        <v>110</v>
      </c>
      <c r="B178" s="16"/>
      <c r="C178" s="1">
        <v>6</v>
      </c>
      <c r="D178" s="1" t="s">
        <v>61</v>
      </c>
      <c r="F178" s="1">
        <v>2001</v>
      </c>
      <c r="G178" s="2">
        <v>5000</v>
      </c>
      <c r="H178" s="8">
        <v>1</v>
      </c>
      <c r="I178" s="1" t="s">
        <v>62</v>
      </c>
      <c r="J178" s="1">
        <v>20</v>
      </c>
      <c r="K178" s="1">
        <v>20</v>
      </c>
      <c r="L178" s="1">
        <f>F178+J178</f>
        <v>2021</v>
      </c>
      <c r="M178" s="2">
        <f>G178*1.25</f>
        <v>6250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f>M178*1.25</f>
        <v>7812.5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</row>
    <row r="179" spans="1:42" x14ac:dyDescent="0.2">
      <c r="A179" s="11" t="s">
        <v>110</v>
      </c>
      <c r="B179" s="16"/>
      <c r="C179" s="1">
        <v>7</v>
      </c>
      <c r="D179" s="1" t="s">
        <v>63</v>
      </c>
      <c r="F179" s="15" t="s">
        <v>69</v>
      </c>
      <c r="G179" s="15" t="s">
        <v>69</v>
      </c>
      <c r="J179" s="1">
        <v>30</v>
      </c>
      <c r="K179" s="1">
        <v>30</v>
      </c>
      <c r="L179" s="15" t="s">
        <v>69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</row>
    <row r="180" spans="1:42" x14ac:dyDescent="0.2">
      <c r="A180" s="11" t="s">
        <v>110</v>
      </c>
      <c r="B180" s="16"/>
      <c r="C180" s="1">
        <v>8</v>
      </c>
      <c r="D180" s="1" t="s">
        <v>66</v>
      </c>
      <c r="F180" s="1">
        <v>2001</v>
      </c>
      <c r="G180" s="2">
        <v>15000</v>
      </c>
      <c r="H180" s="8">
        <v>1</v>
      </c>
      <c r="I180" s="1" t="s">
        <v>62</v>
      </c>
      <c r="J180" s="1">
        <v>30</v>
      </c>
      <c r="K180" s="1">
        <v>30</v>
      </c>
      <c r="L180" s="1">
        <f>F180+J180</f>
        <v>2031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f>G180*1.25</f>
        <v>18750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</row>
    <row r="181" spans="1:42" x14ac:dyDescent="0.2">
      <c r="A181" s="16" t="s">
        <v>112</v>
      </c>
      <c r="B181" s="16"/>
      <c r="C181" s="17"/>
      <c r="D181" s="11" t="s">
        <v>112</v>
      </c>
      <c r="E181" s="17"/>
      <c r="F181" s="17"/>
      <c r="G181" s="18"/>
      <c r="H181" s="19"/>
      <c r="I181" s="17"/>
      <c r="J181" s="31"/>
      <c r="K181" s="31"/>
      <c r="L181" s="17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7"/>
      <c r="AJ181" s="17"/>
      <c r="AK181" s="17"/>
      <c r="AL181" s="17"/>
      <c r="AM181" s="17"/>
      <c r="AN181" s="17"/>
      <c r="AO181" s="17"/>
      <c r="AP181" s="17"/>
    </row>
    <row r="182" spans="1:42" x14ac:dyDescent="0.2">
      <c r="A182" s="11" t="s">
        <v>112</v>
      </c>
      <c r="B182" s="16"/>
      <c r="C182" s="1">
        <v>1</v>
      </c>
      <c r="D182" s="1" t="s">
        <v>46</v>
      </c>
      <c r="F182" s="15" t="s">
        <v>69</v>
      </c>
      <c r="G182" s="15" t="s">
        <v>69</v>
      </c>
      <c r="J182" s="1">
        <v>25</v>
      </c>
      <c r="K182" s="1">
        <v>25</v>
      </c>
      <c r="L182" s="15" t="s">
        <v>69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</row>
    <row r="183" spans="1:42" x14ac:dyDescent="0.2">
      <c r="A183" s="11" t="s">
        <v>112</v>
      </c>
      <c r="B183" s="16"/>
      <c r="C183" s="1">
        <v>2</v>
      </c>
      <c r="D183" s="1" t="s">
        <v>49</v>
      </c>
      <c r="F183" s="1">
        <v>1976</v>
      </c>
      <c r="G183" s="2">
        <v>6000</v>
      </c>
      <c r="H183" s="8">
        <v>1</v>
      </c>
      <c r="I183" s="1" t="s">
        <v>62</v>
      </c>
      <c r="J183" s="1">
        <v>40</v>
      </c>
      <c r="K183" s="1">
        <v>40</v>
      </c>
      <c r="L183" s="1">
        <f>F183+J183</f>
        <v>2016</v>
      </c>
      <c r="M183" s="2">
        <f>G183*1.25</f>
        <v>7500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</row>
    <row r="184" spans="1:42" x14ac:dyDescent="0.2">
      <c r="A184" s="11" t="s">
        <v>112</v>
      </c>
      <c r="B184" s="16"/>
      <c r="C184" s="1">
        <v>3</v>
      </c>
      <c r="D184" s="1" t="s">
        <v>52</v>
      </c>
      <c r="F184" s="15" t="s">
        <v>69</v>
      </c>
      <c r="G184" s="15" t="s">
        <v>69</v>
      </c>
      <c r="J184" s="1">
        <v>15</v>
      </c>
      <c r="K184" s="1">
        <v>15</v>
      </c>
      <c r="L184" s="15" t="s">
        <v>69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</row>
    <row r="185" spans="1:42" x14ac:dyDescent="0.2">
      <c r="A185" s="11" t="s">
        <v>112</v>
      </c>
      <c r="B185" s="16"/>
      <c r="C185" s="1">
        <v>4</v>
      </c>
      <c r="D185" s="1" t="s">
        <v>54</v>
      </c>
      <c r="F185" s="15" t="s">
        <v>69</v>
      </c>
      <c r="G185" s="15" t="s">
        <v>69</v>
      </c>
      <c r="J185" s="1">
        <v>25</v>
      </c>
      <c r="K185" s="1">
        <v>25</v>
      </c>
      <c r="L185" s="15" t="s">
        <v>69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</row>
    <row r="186" spans="1:42" x14ac:dyDescent="0.2">
      <c r="A186" s="11" t="s">
        <v>112</v>
      </c>
      <c r="B186" s="16"/>
      <c r="C186" s="1">
        <v>5</v>
      </c>
      <c r="D186" s="1" t="s">
        <v>57</v>
      </c>
      <c r="E186" s="1" t="s">
        <v>68</v>
      </c>
      <c r="F186" s="15" t="s">
        <v>69</v>
      </c>
      <c r="G186" s="15" t="s">
        <v>69</v>
      </c>
      <c r="H186" s="8" t="s">
        <v>68</v>
      </c>
      <c r="I186" s="1" t="s">
        <v>68</v>
      </c>
      <c r="J186" s="1">
        <v>15</v>
      </c>
      <c r="K186" s="1">
        <v>15</v>
      </c>
      <c r="L186" s="15" t="s">
        <v>69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</row>
    <row r="187" spans="1:42" x14ac:dyDescent="0.2">
      <c r="A187" s="11" t="s">
        <v>112</v>
      </c>
      <c r="B187" s="16"/>
      <c r="C187" s="1">
        <v>6</v>
      </c>
      <c r="D187" s="1" t="s">
        <v>61</v>
      </c>
      <c r="F187" s="1">
        <v>2014</v>
      </c>
      <c r="G187" s="2">
        <v>1000</v>
      </c>
      <c r="H187" s="8">
        <v>1</v>
      </c>
      <c r="I187" s="1" t="s">
        <v>62</v>
      </c>
      <c r="J187" s="1">
        <v>20</v>
      </c>
      <c r="K187" s="1">
        <v>20</v>
      </c>
      <c r="L187" s="1">
        <f>F187+J187</f>
        <v>2034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f>G187*1.25</f>
        <v>1250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f>V187*1.25</f>
        <v>1562.5</v>
      </c>
    </row>
    <row r="188" spans="1:42" x14ac:dyDescent="0.2">
      <c r="A188" s="11" t="s">
        <v>112</v>
      </c>
      <c r="B188" s="16"/>
      <c r="C188" s="1">
        <v>7</v>
      </c>
      <c r="D188" s="1" t="s">
        <v>63</v>
      </c>
      <c r="F188" s="15" t="s">
        <v>69</v>
      </c>
      <c r="G188" s="15" t="s">
        <v>69</v>
      </c>
      <c r="J188" s="1">
        <v>30</v>
      </c>
      <c r="K188" s="1">
        <v>30</v>
      </c>
      <c r="L188" s="15" t="s">
        <v>69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</row>
    <row r="189" spans="1:42" x14ac:dyDescent="0.2">
      <c r="A189" s="11" t="s">
        <v>112</v>
      </c>
      <c r="B189" s="16"/>
      <c r="C189" s="1">
        <v>8</v>
      </c>
      <c r="D189" s="1" t="s">
        <v>66</v>
      </c>
      <c r="F189" s="15" t="s">
        <v>69</v>
      </c>
      <c r="G189" s="15" t="s">
        <v>69</v>
      </c>
      <c r="J189" s="1">
        <v>30</v>
      </c>
      <c r="K189" s="1">
        <v>30</v>
      </c>
      <c r="L189" s="15" t="s">
        <v>69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</row>
    <row r="190" spans="1:42" x14ac:dyDescent="0.2">
      <c r="A190" s="16" t="s">
        <v>113</v>
      </c>
      <c r="B190" s="16"/>
      <c r="C190" s="20"/>
      <c r="D190" s="10" t="s">
        <v>113</v>
      </c>
      <c r="E190" s="20"/>
      <c r="F190" s="20"/>
      <c r="G190" s="21"/>
      <c r="H190" s="22"/>
      <c r="I190" s="20"/>
      <c r="J190" s="20"/>
      <c r="K190" s="20"/>
      <c r="L190" s="20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0"/>
      <c r="AL190" s="20"/>
      <c r="AM190" s="20"/>
      <c r="AN190" s="20"/>
      <c r="AO190" s="20"/>
      <c r="AP190" s="20"/>
    </row>
    <row r="191" spans="1:42" x14ac:dyDescent="0.2">
      <c r="A191" s="10" t="s">
        <v>113</v>
      </c>
      <c r="B191" s="16"/>
      <c r="C191" s="1">
        <v>1</v>
      </c>
      <c r="D191" s="1" t="s">
        <v>72</v>
      </c>
      <c r="E191" s="1" t="s">
        <v>68</v>
      </c>
      <c r="F191" s="1">
        <v>2015</v>
      </c>
      <c r="G191" s="2">
        <v>15000</v>
      </c>
      <c r="H191" s="8">
        <v>1</v>
      </c>
      <c r="I191" s="1" t="s">
        <v>62</v>
      </c>
      <c r="J191" s="1">
        <v>25</v>
      </c>
      <c r="K191" s="1">
        <v>25</v>
      </c>
      <c r="L191" s="1">
        <f>F191+J191</f>
        <v>2040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f>G191*1.25</f>
        <v>18750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</row>
    <row r="192" spans="1:42" x14ac:dyDescent="0.2">
      <c r="A192" s="16" t="s">
        <v>113</v>
      </c>
      <c r="B192" s="16" t="s">
        <v>114</v>
      </c>
      <c r="C192" s="1">
        <v>2</v>
      </c>
      <c r="D192" s="1" t="s">
        <v>75</v>
      </c>
      <c r="E192" s="1" t="s">
        <v>182</v>
      </c>
      <c r="F192" s="1">
        <v>1910</v>
      </c>
      <c r="G192" s="2" t="s">
        <v>115</v>
      </c>
      <c r="H192" s="8">
        <v>1</v>
      </c>
      <c r="I192" s="1" t="s">
        <v>62</v>
      </c>
      <c r="J192" s="1">
        <v>55</v>
      </c>
      <c r="K192" s="1">
        <v>55</v>
      </c>
      <c r="L192" s="1">
        <f>F192+J192</f>
        <v>1965</v>
      </c>
      <c r="M192" s="2">
        <v>25000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</row>
    <row r="193" spans="1:42" x14ac:dyDescent="0.2">
      <c r="A193" s="16" t="s">
        <v>113</v>
      </c>
      <c r="B193" s="16"/>
      <c r="C193" s="1">
        <v>3</v>
      </c>
      <c r="D193" s="1" t="s">
        <v>76</v>
      </c>
      <c r="E193" s="15"/>
      <c r="F193" s="15">
        <v>2003</v>
      </c>
      <c r="G193" s="29">
        <v>5000</v>
      </c>
      <c r="H193" s="8">
        <v>1</v>
      </c>
      <c r="I193" s="1" t="s">
        <v>62</v>
      </c>
      <c r="J193" s="1">
        <v>20</v>
      </c>
      <c r="K193" s="1">
        <v>20</v>
      </c>
      <c r="L193" s="1">
        <f>F193+J193</f>
        <v>2023</v>
      </c>
      <c r="M193" s="2">
        <f>G193*1.25</f>
        <v>6250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f>M193*1.25</f>
        <v>7812.5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</row>
    <row r="194" spans="1:42" x14ac:dyDescent="0.2">
      <c r="A194" s="16" t="s">
        <v>113</v>
      </c>
      <c r="B194" s="16"/>
      <c r="C194" s="1">
        <v>4</v>
      </c>
      <c r="D194" s="1" t="s">
        <v>78</v>
      </c>
      <c r="E194" s="15"/>
      <c r="F194" s="15" t="s">
        <v>69</v>
      </c>
      <c r="G194" s="29" t="s">
        <v>69</v>
      </c>
      <c r="J194" s="1">
        <v>15</v>
      </c>
      <c r="K194" s="1">
        <v>15</v>
      </c>
      <c r="L194" s="15" t="s">
        <v>69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</row>
    <row r="195" spans="1:42" x14ac:dyDescent="0.2">
      <c r="A195" s="16" t="s">
        <v>113</v>
      </c>
      <c r="B195" s="16"/>
      <c r="C195" s="1">
        <v>5</v>
      </c>
      <c r="D195" s="1" t="s">
        <v>79</v>
      </c>
      <c r="E195" s="15"/>
      <c r="F195" s="15">
        <v>2020</v>
      </c>
      <c r="G195" s="29">
        <v>4000</v>
      </c>
      <c r="H195" s="8">
        <v>1</v>
      </c>
      <c r="I195" s="1" t="s">
        <v>62</v>
      </c>
      <c r="J195" s="1">
        <v>20</v>
      </c>
      <c r="K195" s="1">
        <v>20</v>
      </c>
      <c r="L195" s="1">
        <f>F195+J195</f>
        <v>2040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f>G195*1.25</f>
        <v>5000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</row>
    <row r="196" spans="1:42" x14ac:dyDescent="0.2">
      <c r="A196" s="16" t="s">
        <v>113</v>
      </c>
      <c r="B196" s="16"/>
      <c r="C196" s="1">
        <v>6</v>
      </c>
      <c r="D196" s="1" t="s">
        <v>80</v>
      </c>
      <c r="E196" s="15"/>
      <c r="F196" s="15">
        <v>2020</v>
      </c>
      <c r="G196" s="29">
        <v>4000</v>
      </c>
      <c r="H196" s="8">
        <v>1</v>
      </c>
      <c r="I196" s="1" t="s">
        <v>62</v>
      </c>
      <c r="J196" s="1">
        <v>20</v>
      </c>
      <c r="K196" s="1">
        <v>20</v>
      </c>
      <c r="L196" s="1">
        <f>F196+J196</f>
        <v>2040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f>G196*1.25</f>
        <v>5000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</row>
    <row r="197" spans="1:42" x14ac:dyDescent="0.2">
      <c r="A197" s="16" t="s">
        <v>113</v>
      </c>
      <c r="B197" s="16"/>
      <c r="C197" s="1">
        <v>7</v>
      </c>
      <c r="D197" s="1" t="s">
        <v>81</v>
      </c>
      <c r="E197" s="15"/>
      <c r="F197" s="15" t="s">
        <v>69</v>
      </c>
      <c r="G197" s="29" t="s">
        <v>69</v>
      </c>
      <c r="J197" s="1">
        <v>20</v>
      </c>
      <c r="K197" s="1">
        <v>20</v>
      </c>
      <c r="L197" s="15" t="s">
        <v>69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</row>
    <row r="198" spans="1:42" x14ac:dyDescent="0.2">
      <c r="A198" s="16" t="s">
        <v>113</v>
      </c>
      <c r="B198" s="16"/>
      <c r="C198" s="1">
        <v>8</v>
      </c>
      <c r="D198" s="1" t="s">
        <v>82</v>
      </c>
      <c r="E198" s="15"/>
      <c r="F198" s="15" t="s">
        <v>69</v>
      </c>
      <c r="G198" s="29" t="s">
        <v>69</v>
      </c>
      <c r="J198" s="1">
        <v>20</v>
      </c>
      <c r="K198" s="1">
        <v>20</v>
      </c>
      <c r="L198" s="15" t="s">
        <v>69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</row>
    <row r="199" spans="1:42" x14ac:dyDescent="0.2">
      <c r="A199" s="16" t="s">
        <v>113</v>
      </c>
      <c r="B199" s="16"/>
      <c r="C199" s="1">
        <v>9</v>
      </c>
      <c r="D199" s="1" t="s">
        <v>83</v>
      </c>
      <c r="E199" s="15"/>
      <c r="F199" s="15" t="s">
        <v>69</v>
      </c>
      <c r="G199" s="29" t="s">
        <v>69</v>
      </c>
      <c r="J199" s="1">
        <v>50</v>
      </c>
      <c r="K199" s="1">
        <v>50</v>
      </c>
      <c r="L199" s="15" t="s">
        <v>69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</row>
    <row r="200" spans="1:42" x14ac:dyDescent="0.2">
      <c r="A200" s="16" t="s">
        <v>113</v>
      </c>
      <c r="B200" s="16" t="s">
        <v>114</v>
      </c>
      <c r="C200" s="1">
        <v>10</v>
      </c>
      <c r="D200" s="1" t="s">
        <v>84</v>
      </c>
      <c r="E200" s="1" t="s">
        <v>182</v>
      </c>
      <c r="F200" s="15">
        <v>1910</v>
      </c>
      <c r="G200" s="29" t="s">
        <v>115</v>
      </c>
      <c r="H200" s="8">
        <v>1</v>
      </c>
      <c r="I200" s="1" t="s">
        <v>62</v>
      </c>
      <c r="J200" s="1">
        <v>30</v>
      </c>
      <c r="K200" s="1">
        <v>30</v>
      </c>
      <c r="L200" s="1">
        <f>F200+J200</f>
        <v>1940</v>
      </c>
      <c r="M200" s="2">
        <v>20000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</row>
    <row r="201" spans="1:42" x14ac:dyDescent="0.2">
      <c r="A201" s="16" t="s">
        <v>113</v>
      </c>
      <c r="B201" s="16"/>
      <c r="C201" s="1">
        <v>11</v>
      </c>
      <c r="D201" s="1" t="s">
        <v>86</v>
      </c>
      <c r="E201" s="15"/>
      <c r="F201" s="15">
        <v>2020</v>
      </c>
      <c r="G201" s="29">
        <v>7500</v>
      </c>
      <c r="H201" s="8">
        <v>1</v>
      </c>
      <c r="I201" s="1" t="s">
        <v>62</v>
      </c>
      <c r="J201" s="1">
        <v>20</v>
      </c>
      <c r="K201" s="1">
        <v>20</v>
      </c>
      <c r="L201" s="1">
        <f>F201+J201</f>
        <v>2040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f>G201*1.25</f>
        <v>9375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</row>
    <row r="202" spans="1:42" x14ac:dyDescent="0.2">
      <c r="A202" s="10" t="s">
        <v>113</v>
      </c>
      <c r="B202" s="16"/>
      <c r="C202" s="1">
        <v>12</v>
      </c>
      <c r="D202" s="1" t="s">
        <v>89</v>
      </c>
      <c r="E202" s="24" t="s">
        <v>68</v>
      </c>
      <c r="F202" s="15" t="s">
        <v>69</v>
      </c>
      <c r="G202" s="29" t="s">
        <v>69</v>
      </c>
      <c r="H202" s="8">
        <v>1</v>
      </c>
      <c r="I202" s="1" t="s">
        <v>62</v>
      </c>
      <c r="J202" s="1">
        <v>10</v>
      </c>
      <c r="K202" s="1">
        <v>10</v>
      </c>
      <c r="L202" s="15" t="s">
        <v>69</v>
      </c>
      <c r="M202" s="2">
        <v>0</v>
      </c>
      <c r="N202" s="2">
        <v>0</v>
      </c>
      <c r="O202" s="2">
        <v>0</v>
      </c>
      <c r="P202" s="2">
        <f>M202*1.25</f>
        <v>0</v>
      </c>
      <c r="Q202" s="2">
        <f>N202*1.25</f>
        <v>0</v>
      </c>
      <c r="R202" s="2">
        <v>0</v>
      </c>
      <c r="S202" s="2">
        <v>0</v>
      </c>
      <c r="T202" s="2">
        <f>O202*1.25</f>
        <v>0</v>
      </c>
      <c r="U202" s="2">
        <f>P202*1.25</f>
        <v>0</v>
      </c>
      <c r="V202" s="2">
        <f>Q202*1.25</f>
        <v>0</v>
      </c>
      <c r="W202" s="2">
        <f>R202*1.25</f>
        <v>0</v>
      </c>
      <c r="X202" s="2">
        <v>0</v>
      </c>
      <c r="Y202" s="2">
        <f>T202*1.25</f>
        <v>0</v>
      </c>
      <c r="Z202" s="2">
        <f>U202*1.25</f>
        <v>0</v>
      </c>
      <c r="AA202" s="2">
        <f>V202*1.25</f>
        <v>0</v>
      </c>
      <c r="AB202" s="2">
        <f>W202*1.25</f>
        <v>0</v>
      </c>
      <c r="AC202" s="2">
        <v>0</v>
      </c>
      <c r="AD202" s="2">
        <f>Y202*1.25</f>
        <v>0</v>
      </c>
      <c r="AE202" s="2">
        <f>Z202*1.25</f>
        <v>0</v>
      </c>
      <c r="AF202" s="2">
        <f>AA202*1.25</f>
        <v>0</v>
      </c>
      <c r="AG202" s="2">
        <f>AB202*1.25</f>
        <v>0</v>
      </c>
      <c r="AH202" s="2">
        <v>0</v>
      </c>
      <c r="AI202" s="2">
        <f t="shared" ref="AI202:AN202" si="15">AD202*1.25</f>
        <v>0</v>
      </c>
      <c r="AJ202" s="2">
        <f t="shared" si="15"/>
        <v>0</v>
      </c>
      <c r="AK202" s="2">
        <f t="shared" si="15"/>
        <v>0</v>
      </c>
      <c r="AL202" s="2">
        <f t="shared" si="15"/>
        <v>0</v>
      </c>
      <c r="AM202" s="2">
        <f t="shared" si="15"/>
        <v>0</v>
      </c>
      <c r="AN202" s="2">
        <f t="shared" si="15"/>
        <v>0</v>
      </c>
      <c r="AO202" s="2">
        <v>0</v>
      </c>
      <c r="AP202" s="2">
        <v>0</v>
      </c>
    </row>
    <row r="203" spans="1:42" x14ac:dyDescent="0.2">
      <c r="A203" s="10" t="s">
        <v>113</v>
      </c>
      <c r="B203" s="16"/>
      <c r="C203" s="1">
        <v>13</v>
      </c>
      <c r="D203" s="1" t="s">
        <v>91</v>
      </c>
      <c r="E203" s="15"/>
      <c r="F203" s="15">
        <v>2015</v>
      </c>
      <c r="G203" s="29">
        <v>500</v>
      </c>
      <c r="H203" s="8">
        <v>1</v>
      </c>
      <c r="I203" s="1" t="s">
        <v>62</v>
      </c>
      <c r="J203" s="1">
        <v>15</v>
      </c>
      <c r="K203" s="1">
        <v>15</v>
      </c>
      <c r="L203" s="1">
        <f>F203+J203</f>
        <v>2030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f>G203*1.25</f>
        <v>625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f>R203*1.25</f>
        <v>781.25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</row>
    <row r="204" spans="1:42" x14ac:dyDescent="0.2">
      <c r="A204" s="10" t="s">
        <v>113</v>
      </c>
      <c r="B204" s="16"/>
      <c r="C204" s="1">
        <v>14</v>
      </c>
      <c r="D204" s="1" t="s">
        <v>92</v>
      </c>
      <c r="E204" s="15"/>
      <c r="F204" s="15" t="s">
        <v>69</v>
      </c>
      <c r="G204" s="29" t="s">
        <v>69</v>
      </c>
      <c r="J204" s="1">
        <v>20</v>
      </c>
      <c r="K204" s="1">
        <v>20</v>
      </c>
      <c r="L204" s="15" t="s">
        <v>69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</row>
    <row r="205" spans="1:42" x14ac:dyDescent="0.2">
      <c r="A205" s="10" t="s">
        <v>113</v>
      </c>
      <c r="B205" s="16"/>
      <c r="C205" s="1">
        <v>15</v>
      </c>
      <c r="D205" s="1" t="s">
        <v>94</v>
      </c>
      <c r="E205" s="15"/>
      <c r="F205" s="15">
        <v>2015</v>
      </c>
      <c r="G205" s="29">
        <v>5000</v>
      </c>
      <c r="H205" s="8">
        <v>1</v>
      </c>
      <c r="I205" s="1" t="s">
        <v>62</v>
      </c>
      <c r="J205" s="1">
        <v>12</v>
      </c>
      <c r="K205" s="1">
        <v>12</v>
      </c>
      <c r="L205" s="1">
        <f>F205+J205</f>
        <v>2027</v>
      </c>
      <c r="M205" s="2">
        <v>0</v>
      </c>
      <c r="N205" s="2">
        <v>0</v>
      </c>
      <c r="O205" s="2">
        <f>G205*1.25</f>
        <v>6250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f>O205*1.25</f>
        <v>7812.5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f>AA205*1.25</f>
        <v>9765.625</v>
      </c>
      <c r="AN205" s="2">
        <v>0</v>
      </c>
      <c r="AO205" s="2">
        <v>0</v>
      </c>
      <c r="AP205" s="2">
        <v>0</v>
      </c>
    </row>
    <row r="206" spans="1:42" x14ac:dyDescent="0.2">
      <c r="A206" s="10" t="s">
        <v>113</v>
      </c>
      <c r="B206" s="16"/>
      <c r="C206" s="1">
        <v>16</v>
      </c>
      <c r="D206" s="1" t="s">
        <v>95</v>
      </c>
      <c r="F206" s="1">
        <v>2015</v>
      </c>
      <c r="G206" s="2">
        <v>500</v>
      </c>
      <c r="H206" s="8">
        <v>1</v>
      </c>
      <c r="I206" s="1" t="s">
        <v>62</v>
      </c>
      <c r="J206" s="1">
        <v>15</v>
      </c>
      <c r="K206" s="1">
        <v>15</v>
      </c>
      <c r="L206" s="1">
        <f>F206+J206</f>
        <v>2030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f>G206*1.25</f>
        <v>625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f>R206*1.25</f>
        <v>781.25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</row>
    <row r="207" spans="1:42" x14ac:dyDescent="0.2">
      <c r="A207" s="16" t="s">
        <v>116</v>
      </c>
      <c r="B207" s="16"/>
      <c r="C207" s="17"/>
      <c r="D207" s="11" t="s">
        <v>116</v>
      </c>
      <c r="E207" s="17"/>
      <c r="F207" s="17"/>
      <c r="G207" s="18"/>
      <c r="H207" s="19"/>
      <c r="I207" s="17"/>
      <c r="J207" s="31"/>
      <c r="K207" s="31"/>
      <c r="L207" s="17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7"/>
      <c r="AJ207" s="17"/>
      <c r="AK207" s="17"/>
      <c r="AL207" s="17"/>
      <c r="AM207" s="17"/>
      <c r="AN207" s="17"/>
      <c r="AO207" s="17"/>
      <c r="AP207" s="17"/>
    </row>
    <row r="208" spans="1:42" x14ac:dyDescent="0.2">
      <c r="A208" s="11" t="s">
        <v>116</v>
      </c>
      <c r="B208" s="16"/>
      <c r="C208" s="1">
        <v>1</v>
      </c>
      <c r="D208" s="1" t="s">
        <v>46</v>
      </c>
      <c r="F208" s="1">
        <v>2000</v>
      </c>
      <c r="G208" s="2">
        <v>6000</v>
      </c>
      <c r="H208" s="8">
        <v>1</v>
      </c>
      <c r="I208" s="1" t="s">
        <v>62</v>
      </c>
      <c r="J208" s="1">
        <v>25</v>
      </c>
      <c r="K208" s="1">
        <v>25</v>
      </c>
      <c r="L208" s="1">
        <f t="shared" ref="L208:L214" si="16">F208+J208</f>
        <v>2025</v>
      </c>
      <c r="M208" s="2">
        <f>G208*1.25</f>
        <v>7500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f>M208*1.25</f>
        <v>9375</v>
      </c>
      <c r="AM208" s="2">
        <v>0</v>
      </c>
      <c r="AN208" s="2">
        <f>O208*1.25</f>
        <v>0</v>
      </c>
      <c r="AO208" s="2">
        <v>0</v>
      </c>
      <c r="AP208" s="2">
        <v>0</v>
      </c>
    </row>
    <row r="209" spans="1:42" x14ac:dyDescent="0.2">
      <c r="A209" s="11" t="s">
        <v>116</v>
      </c>
      <c r="B209" s="16"/>
      <c r="C209" s="1">
        <v>2</v>
      </c>
      <c r="D209" s="1" t="s">
        <v>49</v>
      </c>
      <c r="F209" s="1">
        <v>2000</v>
      </c>
      <c r="G209" s="2">
        <v>7500</v>
      </c>
      <c r="H209" s="8">
        <v>1</v>
      </c>
      <c r="I209" s="1" t="s">
        <v>62</v>
      </c>
      <c r="J209" s="1">
        <v>20</v>
      </c>
      <c r="K209" s="1">
        <v>20</v>
      </c>
      <c r="L209" s="1">
        <f t="shared" si="16"/>
        <v>2020</v>
      </c>
      <c r="M209" s="2">
        <f>G209*1.25</f>
        <v>9375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f>M209*1.25</f>
        <v>11718.75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</row>
    <row r="210" spans="1:42" x14ac:dyDescent="0.2">
      <c r="A210" s="11" t="s">
        <v>116</v>
      </c>
      <c r="B210" s="16"/>
      <c r="C210" s="1">
        <v>3</v>
      </c>
      <c r="D210" s="1" t="s">
        <v>52</v>
      </c>
      <c r="F210" s="1">
        <v>2007</v>
      </c>
      <c r="G210" s="2">
        <v>125000</v>
      </c>
      <c r="H210" s="8">
        <v>1</v>
      </c>
      <c r="I210" s="1" t="s">
        <v>62</v>
      </c>
      <c r="J210" s="1">
        <v>15</v>
      </c>
      <c r="K210" s="1">
        <v>15</v>
      </c>
      <c r="L210" s="1">
        <f t="shared" si="16"/>
        <v>2022</v>
      </c>
      <c r="M210" s="2">
        <f>G210*1.25</f>
        <v>156250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f>M210*1.25</f>
        <v>195312.5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</row>
    <row r="211" spans="1:42" x14ac:dyDescent="0.2">
      <c r="A211" s="11" t="s">
        <v>116</v>
      </c>
      <c r="B211" s="16"/>
      <c r="C211" s="1">
        <v>4</v>
      </c>
      <c r="D211" s="1" t="s">
        <v>54</v>
      </c>
      <c r="F211" s="1">
        <v>2006</v>
      </c>
      <c r="G211" s="2">
        <v>3500</v>
      </c>
      <c r="H211" s="8">
        <v>1</v>
      </c>
      <c r="I211" s="1" t="s">
        <v>62</v>
      </c>
      <c r="J211" s="1">
        <v>25</v>
      </c>
      <c r="K211" s="1">
        <v>25</v>
      </c>
      <c r="L211" s="1">
        <f t="shared" si="16"/>
        <v>2031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f>G211*1.25</f>
        <v>4375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</row>
    <row r="212" spans="1:42" x14ac:dyDescent="0.2">
      <c r="A212" s="11" t="s">
        <v>116</v>
      </c>
      <c r="B212" s="16"/>
      <c r="C212" s="1">
        <v>5</v>
      </c>
      <c r="D212" s="1" t="s">
        <v>57</v>
      </c>
      <c r="E212" s="1" t="s">
        <v>68</v>
      </c>
      <c r="F212" s="1">
        <v>2007</v>
      </c>
      <c r="G212" s="2">
        <v>7500</v>
      </c>
      <c r="H212" s="8">
        <v>1</v>
      </c>
      <c r="I212" s="1" t="s">
        <v>62</v>
      </c>
      <c r="J212" s="1">
        <v>40</v>
      </c>
      <c r="K212" s="1">
        <v>15</v>
      </c>
      <c r="L212" s="1">
        <f t="shared" si="16"/>
        <v>2047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f>G212*1.25</f>
        <v>9375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</row>
    <row r="213" spans="1:42" x14ac:dyDescent="0.2">
      <c r="A213" s="11" t="s">
        <v>116</v>
      </c>
      <c r="B213" s="16"/>
      <c r="C213" s="1">
        <v>6</v>
      </c>
      <c r="D213" s="1" t="s">
        <v>61</v>
      </c>
      <c r="F213" s="1">
        <v>2000</v>
      </c>
      <c r="G213" s="2">
        <v>500</v>
      </c>
      <c r="H213" s="8">
        <v>1</v>
      </c>
      <c r="I213" s="1" t="s">
        <v>62</v>
      </c>
      <c r="J213" s="1">
        <v>20</v>
      </c>
      <c r="K213" s="1">
        <v>20</v>
      </c>
      <c r="L213" s="1">
        <f t="shared" si="16"/>
        <v>2020</v>
      </c>
      <c r="M213" s="2">
        <f>G213*1.25</f>
        <v>625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f>M213*1.25</f>
        <v>781.25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</row>
    <row r="214" spans="1:42" x14ac:dyDescent="0.2">
      <c r="A214" s="11" t="s">
        <v>116</v>
      </c>
      <c r="B214" s="16"/>
      <c r="C214" s="1">
        <v>7</v>
      </c>
      <c r="D214" s="1" t="s">
        <v>63</v>
      </c>
      <c r="F214" s="1">
        <v>2007</v>
      </c>
      <c r="G214" s="2">
        <v>10000</v>
      </c>
      <c r="H214" s="8">
        <v>1</v>
      </c>
      <c r="I214" s="1" t="s">
        <v>62</v>
      </c>
      <c r="J214" s="1">
        <v>30</v>
      </c>
      <c r="K214" s="1">
        <v>30</v>
      </c>
      <c r="L214" s="1">
        <f t="shared" si="16"/>
        <v>2037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f>G214*1.25</f>
        <v>12500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</row>
    <row r="215" spans="1:42" x14ac:dyDescent="0.2">
      <c r="A215" s="11" t="s">
        <v>116</v>
      </c>
      <c r="B215" s="16"/>
      <c r="C215" s="1">
        <v>8</v>
      </c>
      <c r="D215" s="1" t="s">
        <v>66</v>
      </c>
      <c r="F215" s="15" t="s">
        <v>69</v>
      </c>
      <c r="G215" s="15" t="s">
        <v>69</v>
      </c>
      <c r="J215" s="1">
        <v>30</v>
      </c>
      <c r="K215" s="1">
        <v>30</v>
      </c>
      <c r="L215" s="15" t="s">
        <v>69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</row>
    <row r="216" spans="1:42" x14ac:dyDescent="0.2">
      <c r="A216" s="16" t="s">
        <v>117</v>
      </c>
      <c r="B216" s="16"/>
      <c r="C216" s="17"/>
      <c r="D216" s="11" t="s">
        <v>117</v>
      </c>
      <c r="E216" s="17"/>
      <c r="F216" s="17"/>
      <c r="G216" s="18"/>
      <c r="H216" s="19"/>
      <c r="I216" s="17"/>
      <c r="J216" s="31"/>
      <c r="K216" s="31"/>
      <c r="L216" s="17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7"/>
      <c r="AJ216" s="17"/>
      <c r="AK216" s="17"/>
      <c r="AL216" s="17"/>
      <c r="AM216" s="17"/>
      <c r="AN216" s="17"/>
      <c r="AO216" s="17"/>
      <c r="AP216" s="17"/>
    </row>
    <row r="217" spans="1:42" x14ac:dyDescent="0.2">
      <c r="A217" s="16" t="s">
        <v>117</v>
      </c>
      <c r="B217" s="16" t="s">
        <v>118</v>
      </c>
      <c r="C217" s="1">
        <v>1</v>
      </c>
      <c r="D217" s="1" t="s">
        <v>46</v>
      </c>
      <c r="F217" s="1">
        <v>2012</v>
      </c>
      <c r="G217" s="2">
        <v>100000</v>
      </c>
      <c r="H217" s="8">
        <v>1</v>
      </c>
      <c r="I217" s="1" t="s">
        <v>62</v>
      </c>
      <c r="J217" s="1">
        <v>25</v>
      </c>
      <c r="K217" s="1">
        <v>25</v>
      </c>
      <c r="L217" s="1">
        <f t="shared" ref="L217:L222" si="17">F217+J217</f>
        <v>2037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f>G217*1.25</f>
        <v>125000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</row>
    <row r="218" spans="1:42" x14ac:dyDescent="0.2">
      <c r="A218" s="16" t="s">
        <v>117</v>
      </c>
      <c r="B218" s="16" t="s">
        <v>118</v>
      </c>
      <c r="C218" s="1">
        <v>2</v>
      </c>
      <c r="D218" s="1" t="s">
        <v>49</v>
      </c>
      <c r="F218" s="1">
        <v>2012</v>
      </c>
      <c r="G218" s="2">
        <v>200000</v>
      </c>
      <c r="H218" s="8">
        <v>1</v>
      </c>
      <c r="I218" s="1" t="s">
        <v>62</v>
      </c>
      <c r="J218" s="1">
        <v>20</v>
      </c>
      <c r="K218" s="1">
        <v>20</v>
      </c>
      <c r="L218" s="1">
        <f t="shared" si="17"/>
        <v>2032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f>G218*1.25</f>
        <v>250000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f>T218*1.25</f>
        <v>312500</v>
      </c>
      <c r="AO218" s="2">
        <v>0</v>
      </c>
      <c r="AP218" s="2">
        <v>0</v>
      </c>
    </row>
    <row r="219" spans="1:42" x14ac:dyDescent="0.2">
      <c r="A219" s="16" t="s">
        <v>117</v>
      </c>
      <c r="B219" s="16" t="s">
        <v>118</v>
      </c>
      <c r="C219" s="1">
        <v>3</v>
      </c>
      <c r="D219" s="1" t="s">
        <v>52</v>
      </c>
      <c r="F219" s="1">
        <v>2012</v>
      </c>
      <c r="G219" s="2">
        <v>250000</v>
      </c>
      <c r="H219" s="8">
        <v>1</v>
      </c>
      <c r="I219" s="1" t="s">
        <v>62</v>
      </c>
      <c r="J219" s="1">
        <v>15</v>
      </c>
      <c r="K219" s="1">
        <v>15</v>
      </c>
      <c r="L219" s="1">
        <f t="shared" si="17"/>
        <v>2027</v>
      </c>
      <c r="M219" s="2">
        <v>0</v>
      </c>
      <c r="N219" s="2">
        <v>0</v>
      </c>
      <c r="O219" s="2">
        <f>G219*1.25</f>
        <v>312500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f>O219*1.25</f>
        <v>390625</v>
      </c>
      <c r="AE219" s="2">
        <v>0</v>
      </c>
      <c r="AF219" s="2">
        <v>0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</row>
    <row r="220" spans="1:42" x14ac:dyDescent="0.2">
      <c r="A220" s="16" t="s">
        <v>117</v>
      </c>
      <c r="B220" s="16" t="s">
        <v>118</v>
      </c>
      <c r="C220" s="1">
        <v>4</v>
      </c>
      <c r="D220" s="1" t="s">
        <v>54</v>
      </c>
      <c r="F220" s="1">
        <v>2012</v>
      </c>
      <c r="G220" s="2">
        <v>175000</v>
      </c>
      <c r="H220" s="8">
        <v>1</v>
      </c>
      <c r="I220" s="1" t="s">
        <v>62</v>
      </c>
      <c r="J220" s="1">
        <v>25</v>
      </c>
      <c r="K220" s="1">
        <v>25</v>
      </c>
      <c r="L220" s="1">
        <f t="shared" si="17"/>
        <v>2037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f>G220*1.25</f>
        <v>218750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</row>
    <row r="221" spans="1:42" x14ac:dyDescent="0.2">
      <c r="A221" s="16" t="s">
        <v>117</v>
      </c>
      <c r="B221" s="16" t="s">
        <v>118</v>
      </c>
      <c r="C221" s="1">
        <v>5</v>
      </c>
      <c r="D221" s="1" t="s">
        <v>57</v>
      </c>
      <c r="E221" s="1" t="s">
        <v>68</v>
      </c>
      <c r="F221" s="1">
        <v>2012</v>
      </c>
      <c r="G221" s="2">
        <v>5000</v>
      </c>
      <c r="H221" s="8">
        <v>1</v>
      </c>
      <c r="I221" s="1" t="s">
        <v>62</v>
      </c>
      <c r="J221" s="1">
        <v>40</v>
      </c>
      <c r="K221" s="1">
        <v>15</v>
      </c>
      <c r="L221" s="1">
        <f t="shared" si="17"/>
        <v>2052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f>O221*1.25</f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f>G221*1.25</f>
        <v>6250</v>
      </c>
      <c r="AO221" s="2">
        <v>0</v>
      </c>
      <c r="AP221" s="2">
        <v>0</v>
      </c>
    </row>
    <row r="222" spans="1:42" x14ac:dyDescent="0.2">
      <c r="A222" s="16" t="s">
        <v>117</v>
      </c>
      <c r="B222" s="16" t="s">
        <v>118</v>
      </c>
      <c r="C222" s="1">
        <v>6</v>
      </c>
      <c r="D222" s="1" t="s">
        <v>61</v>
      </c>
      <c r="F222" s="1">
        <v>2012</v>
      </c>
      <c r="G222" s="2">
        <v>10000</v>
      </c>
      <c r="H222" s="8">
        <v>1</v>
      </c>
      <c r="I222" s="1" t="s">
        <v>62</v>
      </c>
      <c r="J222" s="1">
        <v>20</v>
      </c>
      <c r="K222" s="1">
        <v>20</v>
      </c>
      <c r="L222" s="1">
        <f t="shared" si="17"/>
        <v>2032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f>G222*1.25</f>
        <v>12500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f>T222*1.25</f>
        <v>15625</v>
      </c>
      <c r="AO222" s="2">
        <v>0</v>
      </c>
      <c r="AP222" s="2">
        <v>0</v>
      </c>
    </row>
    <row r="223" spans="1:42" x14ac:dyDescent="0.2">
      <c r="A223" s="16" t="s">
        <v>117</v>
      </c>
      <c r="B223" s="16" t="s">
        <v>118</v>
      </c>
      <c r="C223" s="1">
        <v>7</v>
      </c>
      <c r="D223" s="1" t="s">
        <v>63</v>
      </c>
      <c r="F223" s="15" t="s">
        <v>69</v>
      </c>
      <c r="G223" s="15" t="s">
        <v>69</v>
      </c>
      <c r="J223" s="1">
        <v>30</v>
      </c>
      <c r="K223" s="1">
        <v>30</v>
      </c>
      <c r="L223" s="15" t="s">
        <v>69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</row>
    <row r="224" spans="1:42" x14ac:dyDescent="0.2">
      <c r="A224" s="16" t="s">
        <v>117</v>
      </c>
      <c r="B224" s="16" t="s">
        <v>118</v>
      </c>
      <c r="C224" s="1">
        <v>8</v>
      </c>
      <c r="D224" s="1" t="s">
        <v>66</v>
      </c>
      <c r="F224" s="15" t="s">
        <v>69</v>
      </c>
      <c r="G224" s="15" t="s">
        <v>69</v>
      </c>
      <c r="J224" s="1">
        <v>30</v>
      </c>
      <c r="K224" s="1">
        <v>30</v>
      </c>
      <c r="L224" s="15" t="s">
        <v>69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</row>
    <row r="225" spans="1:42" x14ac:dyDescent="0.2">
      <c r="A225" s="16" t="s">
        <v>119</v>
      </c>
      <c r="B225" s="16"/>
      <c r="C225" s="17"/>
      <c r="D225" s="11" t="s">
        <v>119</v>
      </c>
      <c r="E225" s="17"/>
      <c r="F225" s="17"/>
      <c r="G225" s="18"/>
      <c r="H225" s="19"/>
      <c r="I225" s="17"/>
      <c r="J225" s="31"/>
      <c r="K225" s="31"/>
      <c r="L225" s="17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7"/>
      <c r="AJ225" s="17"/>
      <c r="AK225" s="17"/>
      <c r="AL225" s="17"/>
      <c r="AM225" s="17"/>
      <c r="AN225" s="17"/>
      <c r="AO225" s="17"/>
      <c r="AP225" s="17"/>
    </row>
    <row r="226" spans="1:42" x14ac:dyDescent="0.2">
      <c r="A226" s="16" t="s">
        <v>119</v>
      </c>
      <c r="B226" s="16" t="s">
        <v>118</v>
      </c>
      <c r="C226" s="1">
        <v>1</v>
      </c>
      <c r="D226" s="1" t="s">
        <v>46</v>
      </c>
      <c r="F226" s="1">
        <v>2000</v>
      </c>
      <c r="G226" s="2">
        <v>20000</v>
      </c>
      <c r="H226" s="8">
        <v>1</v>
      </c>
      <c r="I226" s="1" t="s">
        <v>62</v>
      </c>
      <c r="J226" s="1">
        <v>25</v>
      </c>
      <c r="K226" s="1">
        <v>25</v>
      </c>
      <c r="L226" s="1">
        <f>F226+J226</f>
        <v>2025</v>
      </c>
      <c r="M226" s="2">
        <f>G226*1.25</f>
        <v>25000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f>M226*1.25</f>
        <v>31250</v>
      </c>
      <c r="AM226" s="2">
        <v>0</v>
      </c>
      <c r="AN226" s="2">
        <f>O226*1.25</f>
        <v>0</v>
      </c>
      <c r="AO226" s="2">
        <v>0</v>
      </c>
      <c r="AP226" s="2">
        <v>0</v>
      </c>
    </row>
    <row r="227" spans="1:42" x14ac:dyDescent="0.2">
      <c r="A227" s="11" t="s">
        <v>119</v>
      </c>
      <c r="B227" s="16"/>
      <c r="C227" s="1">
        <v>2</v>
      </c>
      <c r="D227" s="1" t="s">
        <v>49</v>
      </c>
      <c r="F227" s="1">
        <v>2000</v>
      </c>
      <c r="G227" s="2">
        <v>27000</v>
      </c>
      <c r="H227" s="8">
        <v>2000</v>
      </c>
      <c r="I227" s="1" t="s">
        <v>120</v>
      </c>
      <c r="J227" s="1">
        <v>20</v>
      </c>
      <c r="K227" s="1">
        <v>20</v>
      </c>
      <c r="L227" s="1">
        <f>F227+J227</f>
        <v>2020</v>
      </c>
      <c r="M227" s="2">
        <f>G227*1.25</f>
        <v>33750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f>M227*1.25</f>
        <v>42187.5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</row>
    <row r="228" spans="1:42" x14ac:dyDescent="0.2">
      <c r="A228" s="11" t="s">
        <v>119</v>
      </c>
      <c r="B228" s="16"/>
      <c r="C228" s="1">
        <v>3</v>
      </c>
      <c r="D228" s="1" t="s">
        <v>52</v>
      </c>
      <c r="F228" s="15" t="s">
        <v>69</v>
      </c>
      <c r="G228" s="15" t="s">
        <v>69</v>
      </c>
      <c r="J228" s="1">
        <v>15</v>
      </c>
      <c r="K228" s="1">
        <v>15</v>
      </c>
      <c r="L228" s="15" t="s">
        <v>69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</row>
    <row r="229" spans="1:42" x14ac:dyDescent="0.2">
      <c r="A229" s="11" t="s">
        <v>119</v>
      </c>
      <c r="B229" s="16"/>
      <c r="C229" s="1">
        <v>4</v>
      </c>
      <c r="D229" s="1" t="s">
        <v>54</v>
      </c>
      <c r="F229" s="15">
        <v>2021</v>
      </c>
      <c r="G229" s="2">
        <v>100000</v>
      </c>
      <c r="H229" s="8">
        <v>1</v>
      </c>
      <c r="I229" s="1" t="s">
        <v>62</v>
      </c>
      <c r="J229" s="1">
        <v>25</v>
      </c>
      <c r="K229" s="1">
        <v>25</v>
      </c>
      <c r="L229" s="1">
        <f>F229+J229</f>
        <v>2046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f>G229*1.25</f>
        <v>125000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</row>
    <row r="230" spans="1:42" x14ac:dyDescent="0.2">
      <c r="A230" s="11" t="s">
        <v>119</v>
      </c>
      <c r="B230" s="16"/>
      <c r="C230" s="1">
        <v>5</v>
      </c>
      <c r="D230" s="1" t="s">
        <v>57</v>
      </c>
      <c r="E230" s="1" t="s">
        <v>68</v>
      </c>
      <c r="F230" s="15">
        <v>2021</v>
      </c>
      <c r="G230" s="2">
        <v>60000</v>
      </c>
      <c r="H230" s="8">
        <v>1</v>
      </c>
      <c r="I230" s="1" t="s">
        <v>62</v>
      </c>
      <c r="J230" s="1">
        <v>20</v>
      </c>
      <c r="K230" s="1">
        <v>20</v>
      </c>
      <c r="L230" s="1">
        <f>F230+J230</f>
        <v>2041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f>G230*1.25</f>
        <v>75000</v>
      </c>
      <c r="AD230" s="2">
        <v>0</v>
      </c>
      <c r="AE230" s="2">
        <v>0</v>
      </c>
      <c r="AF230" s="2">
        <f>Q230*1.25</f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</row>
    <row r="231" spans="1:42" x14ac:dyDescent="0.2">
      <c r="A231" s="11" t="s">
        <v>119</v>
      </c>
      <c r="B231" s="16"/>
      <c r="C231" s="1">
        <v>6</v>
      </c>
      <c r="D231" s="1" t="s">
        <v>61</v>
      </c>
      <c r="F231" s="1">
        <v>2000</v>
      </c>
      <c r="G231" s="2">
        <v>3000</v>
      </c>
      <c r="H231" s="8">
        <v>1</v>
      </c>
      <c r="I231" s="1" t="s">
        <v>62</v>
      </c>
      <c r="J231" s="1">
        <v>20</v>
      </c>
      <c r="K231" s="1">
        <v>20</v>
      </c>
      <c r="L231" s="1">
        <f>F231+J231</f>
        <v>2020</v>
      </c>
      <c r="M231" s="2">
        <f>G231*1.25</f>
        <v>3750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f>M231*1.25</f>
        <v>4687.5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</row>
    <row r="232" spans="1:42" x14ac:dyDescent="0.2">
      <c r="A232" s="11" t="s">
        <v>119</v>
      </c>
      <c r="B232" s="16"/>
      <c r="C232" s="1">
        <v>7</v>
      </c>
      <c r="D232" s="1" t="s">
        <v>63</v>
      </c>
      <c r="E232" s="1" t="s">
        <v>121</v>
      </c>
      <c r="F232" s="15">
        <v>2021</v>
      </c>
      <c r="G232" s="2">
        <v>150000</v>
      </c>
      <c r="H232" s="8">
        <v>1</v>
      </c>
      <c r="I232" s="1" t="s">
        <v>62</v>
      </c>
      <c r="J232" s="1">
        <v>30</v>
      </c>
      <c r="K232" s="1">
        <v>30</v>
      </c>
      <c r="L232" s="1">
        <f>F232+J232</f>
        <v>2051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f>G232*1.25</f>
        <v>187500</v>
      </c>
      <c r="AN232" s="2">
        <v>0</v>
      </c>
      <c r="AO232" s="2">
        <v>0</v>
      </c>
      <c r="AP232" s="2">
        <v>0</v>
      </c>
    </row>
    <row r="233" spans="1:42" x14ac:dyDescent="0.2">
      <c r="A233" s="11" t="s">
        <v>119</v>
      </c>
      <c r="B233" s="16"/>
      <c r="C233" s="1">
        <v>8</v>
      </c>
      <c r="D233" s="1" t="s">
        <v>66</v>
      </c>
      <c r="F233" s="1">
        <v>2000</v>
      </c>
      <c r="G233" s="2">
        <v>5000</v>
      </c>
      <c r="H233" s="8">
        <v>3</v>
      </c>
      <c r="I233" s="1" t="s">
        <v>122</v>
      </c>
      <c r="J233" s="1">
        <v>30</v>
      </c>
      <c r="K233" s="1">
        <v>30</v>
      </c>
      <c r="L233" s="1">
        <f>F233+J233</f>
        <v>2030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f>G233*1.25</f>
        <v>6250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</row>
    <row r="234" spans="1:42" x14ac:dyDescent="0.2">
      <c r="A234" s="16" t="s">
        <v>123</v>
      </c>
      <c r="B234" s="16"/>
      <c r="C234" s="20"/>
      <c r="D234" s="10" t="s">
        <v>123</v>
      </c>
      <c r="E234" s="20"/>
      <c r="F234" s="20"/>
      <c r="G234" s="21"/>
      <c r="H234" s="22"/>
      <c r="I234" s="20"/>
      <c r="J234" s="20"/>
      <c r="K234" s="20"/>
      <c r="L234" s="20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0"/>
      <c r="AL234" s="20"/>
      <c r="AM234" s="20"/>
      <c r="AN234" s="20"/>
      <c r="AO234" s="20"/>
      <c r="AP234" s="20"/>
    </row>
    <row r="235" spans="1:42" x14ac:dyDescent="0.2">
      <c r="A235" s="10" t="s">
        <v>123</v>
      </c>
      <c r="B235" s="16"/>
      <c r="C235" s="1">
        <v>1</v>
      </c>
      <c r="D235" s="1" t="s">
        <v>72</v>
      </c>
      <c r="E235" s="1" t="s">
        <v>68</v>
      </c>
      <c r="F235" s="1">
        <v>2002</v>
      </c>
      <c r="G235" s="2">
        <v>95000</v>
      </c>
      <c r="H235" s="8">
        <v>1</v>
      </c>
      <c r="I235" s="1" t="s">
        <v>62</v>
      </c>
      <c r="J235" s="1">
        <v>40</v>
      </c>
      <c r="K235" s="1">
        <v>40</v>
      </c>
      <c r="L235" s="1">
        <f t="shared" ref="L235:L250" si="18">F235+J235</f>
        <v>2042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f>G235*1.25</f>
        <v>118750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</row>
    <row r="236" spans="1:42" x14ac:dyDescent="0.2">
      <c r="A236" s="16" t="s">
        <v>123</v>
      </c>
      <c r="B236" s="16" t="s">
        <v>118</v>
      </c>
      <c r="C236" s="1">
        <v>2</v>
      </c>
      <c r="D236" s="1" t="s">
        <v>75</v>
      </c>
      <c r="E236" s="1" t="s">
        <v>68</v>
      </c>
      <c r="F236" s="1">
        <v>2002</v>
      </c>
      <c r="G236" s="2">
        <v>75000</v>
      </c>
      <c r="H236" s="8">
        <v>1</v>
      </c>
      <c r="I236" s="1" t="s">
        <v>62</v>
      </c>
      <c r="J236" s="1">
        <v>55</v>
      </c>
      <c r="K236" s="1">
        <v>55</v>
      </c>
      <c r="L236" s="1">
        <f t="shared" si="18"/>
        <v>2057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</row>
    <row r="237" spans="1:42" x14ac:dyDescent="0.2">
      <c r="A237" s="16" t="s">
        <v>123</v>
      </c>
      <c r="B237" s="16" t="s">
        <v>118</v>
      </c>
      <c r="C237" s="1">
        <v>3</v>
      </c>
      <c r="D237" s="1" t="s">
        <v>76</v>
      </c>
      <c r="F237" s="1">
        <v>2002</v>
      </c>
      <c r="G237" s="2">
        <v>12000</v>
      </c>
      <c r="H237" s="8">
        <v>1</v>
      </c>
      <c r="I237" s="1" t="s">
        <v>62</v>
      </c>
      <c r="J237" s="1">
        <v>40</v>
      </c>
      <c r="K237" s="1">
        <v>40</v>
      </c>
      <c r="L237" s="1">
        <f t="shared" si="18"/>
        <v>2042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f>G237*1.25</f>
        <v>15000</v>
      </c>
      <c r="AE237" s="2">
        <v>0</v>
      </c>
      <c r="AF237" s="2">
        <v>0</v>
      </c>
      <c r="AG237" s="2">
        <v>0</v>
      </c>
      <c r="AH237" s="2">
        <f>N237*1.25</f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</row>
    <row r="238" spans="1:42" x14ac:dyDescent="0.2">
      <c r="A238" s="16" t="s">
        <v>123</v>
      </c>
      <c r="B238" s="16"/>
      <c r="C238" s="1">
        <v>4</v>
      </c>
      <c r="D238" s="1" t="s">
        <v>78</v>
      </c>
      <c r="F238" s="1">
        <v>2002</v>
      </c>
      <c r="G238" s="2">
        <v>10000</v>
      </c>
      <c r="H238" s="8">
        <v>1</v>
      </c>
      <c r="I238" s="1" t="s">
        <v>62</v>
      </c>
      <c r="J238" s="1">
        <v>25</v>
      </c>
      <c r="K238" s="1">
        <v>25</v>
      </c>
      <c r="L238" s="1">
        <f t="shared" si="18"/>
        <v>2027</v>
      </c>
      <c r="M238" s="2">
        <v>0</v>
      </c>
      <c r="N238" s="2">
        <v>0</v>
      </c>
      <c r="O238" s="2">
        <f>G238*1.25</f>
        <v>12500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f>O238*1.25</f>
        <v>15625</v>
      </c>
      <c r="AO238" s="2">
        <v>0</v>
      </c>
      <c r="AP238" s="2">
        <v>0</v>
      </c>
    </row>
    <row r="239" spans="1:42" x14ac:dyDescent="0.2">
      <c r="A239" s="10" t="s">
        <v>123</v>
      </c>
      <c r="B239" s="16"/>
      <c r="C239" s="1">
        <v>5</v>
      </c>
      <c r="D239" s="1" t="s">
        <v>79</v>
      </c>
      <c r="F239" s="1">
        <v>2002</v>
      </c>
      <c r="G239" s="2">
        <v>27000</v>
      </c>
      <c r="H239" s="8">
        <v>1</v>
      </c>
      <c r="I239" s="1" t="s">
        <v>62</v>
      </c>
      <c r="J239" s="1">
        <v>20</v>
      </c>
      <c r="K239" s="1">
        <v>20</v>
      </c>
      <c r="L239" s="1">
        <f t="shared" si="18"/>
        <v>2022</v>
      </c>
      <c r="M239" s="2">
        <f t="shared" ref="M239:M242" si="19">G239*1.25</f>
        <v>33750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f>M239*1.25</f>
        <v>42187.5</v>
      </c>
      <c r="AH239" s="2">
        <f>N239*1.25</f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</row>
    <row r="240" spans="1:42" x14ac:dyDescent="0.2">
      <c r="A240" s="10" t="s">
        <v>123</v>
      </c>
      <c r="B240" s="16"/>
      <c r="C240" s="1">
        <v>6</v>
      </c>
      <c r="D240" s="1" t="s">
        <v>80</v>
      </c>
      <c r="F240" s="1">
        <v>2002</v>
      </c>
      <c r="G240" s="2">
        <v>15000</v>
      </c>
      <c r="H240" s="8">
        <v>1</v>
      </c>
      <c r="I240" s="1" t="s">
        <v>62</v>
      </c>
      <c r="J240" s="1">
        <v>20</v>
      </c>
      <c r="K240" s="1">
        <v>20</v>
      </c>
      <c r="L240" s="1">
        <f t="shared" si="18"/>
        <v>2022</v>
      </c>
      <c r="M240" s="2">
        <f t="shared" si="19"/>
        <v>18750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f t="shared" ref="AG240:AG242" si="20">M240*1.25</f>
        <v>23437.5</v>
      </c>
      <c r="AH240" s="2">
        <f>N240*1.25</f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</row>
    <row r="241" spans="1:42" x14ac:dyDescent="0.2">
      <c r="A241" s="10" t="s">
        <v>123</v>
      </c>
      <c r="B241" s="16"/>
      <c r="C241" s="1">
        <v>7</v>
      </c>
      <c r="D241" s="1" t="s">
        <v>81</v>
      </c>
      <c r="F241" s="1">
        <v>2002</v>
      </c>
      <c r="G241" s="2">
        <v>6000</v>
      </c>
      <c r="H241" s="8">
        <v>1</v>
      </c>
      <c r="I241" s="1" t="s">
        <v>62</v>
      </c>
      <c r="J241" s="1">
        <v>20</v>
      </c>
      <c r="K241" s="1">
        <v>20</v>
      </c>
      <c r="L241" s="1">
        <f t="shared" si="18"/>
        <v>2022</v>
      </c>
      <c r="M241" s="2">
        <f t="shared" si="19"/>
        <v>7500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f t="shared" si="20"/>
        <v>9375</v>
      </c>
      <c r="AH241" s="2">
        <f>N241*1.25</f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</row>
    <row r="242" spans="1:42" x14ac:dyDescent="0.2">
      <c r="A242" s="10" t="s">
        <v>123</v>
      </c>
      <c r="B242" s="16"/>
      <c r="C242" s="1">
        <v>8</v>
      </c>
      <c r="D242" s="1" t="s">
        <v>82</v>
      </c>
      <c r="F242" s="1">
        <v>2002</v>
      </c>
      <c r="G242" s="2">
        <v>8000</v>
      </c>
      <c r="H242" s="8">
        <v>1</v>
      </c>
      <c r="I242" s="1" t="s">
        <v>62</v>
      </c>
      <c r="J242" s="1">
        <v>20</v>
      </c>
      <c r="K242" s="1">
        <v>20</v>
      </c>
      <c r="L242" s="1">
        <f t="shared" si="18"/>
        <v>2022</v>
      </c>
      <c r="M242" s="2">
        <f t="shared" si="19"/>
        <v>10000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f t="shared" si="20"/>
        <v>12500</v>
      </c>
      <c r="AH242" s="2">
        <f>N242*1.25</f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</row>
    <row r="243" spans="1:42" x14ac:dyDescent="0.2">
      <c r="A243" s="10" t="s">
        <v>123</v>
      </c>
      <c r="B243" s="16"/>
      <c r="C243" s="1">
        <v>9</v>
      </c>
      <c r="D243" s="1" t="s">
        <v>83</v>
      </c>
      <c r="F243" s="1">
        <v>2002</v>
      </c>
      <c r="G243" s="2">
        <v>3000</v>
      </c>
      <c r="H243" s="8">
        <v>6</v>
      </c>
      <c r="I243" s="1" t="s">
        <v>122</v>
      </c>
      <c r="J243" s="1">
        <v>50</v>
      </c>
      <c r="K243" s="1">
        <v>50</v>
      </c>
      <c r="L243" s="1">
        <f t="shared" si="18"/>
        <v>2052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f>G243*1.25</f>
        <v>3750</v>
      </c>
      <c r="AO243" s="2">
        <v>0</v>
      </c>
      <c r="AP243" s="2">
        <v>0</v>
      </c>
    </row>
    <row r="244" spans="1:42" x14ac:dyDescent="0.2">
      <c r="A244" s="10" t="s">
        <v>123</v>
      </c>
      <c r="B244" s="16"/>
      <c r="C244" s="1">
        <v>10</v>
      </c>
      <c r="D244" s="1" t="s">
        <v>84</v>
      </c>
      <c r="F244" s="1">
        <v>2002</v>
      </c>
      <c r="G244" s="2">
        <v>40000</v>
      </c>
      <c r="H244" s="8">
        <v>1</v>
      </c>
      <c r="I244" s="1" t="s">
        <v>62</v>
      </c>
      <c r="J244" s="1">
        <v>30</v>
      </c>
      <c r="K244" s="1">
        <v>30</v>
      </c>
      <c r="L244" s="1">
        <f t="shared" si="18"/>
        <v>2032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f>G244*1.25</f>
        <v>50000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</row>
    <row r="245" spans="1:42" x14ac:dyDescent="0.2">
      <c r="A245" s="10" t="s">
        <v>123</v>
      </c>
      <c r="B245" s="16"/>
      <c r="C245" s="1">
        <v>11</v>
      </c>
      <c r="D245" s="1" t="s">
        <v>86</v>
      </c>
      <c r="F245" s="1">
        <v>2002</v>
      </c>
      <c r="G245" s="2">
        <v>35000</v>
      </c>
      <c r="H245" s="8">
        <v>1</v>
      </c>
      <c r="I245" s="1" t="s">
        <v>62</v>
      </c>
      <c r="J245" s="1">
        <v>20</v>
      </c>
      <c r="K245" s="1">
        <v>20</v>
      </c>
      <c r="L245" s="1">
        <f t="shared" si="18"/>
        <v>2022</v>
      </c>
      <c r="M245" s="2">
        <f t="shared" ref="M245:M248" si="21">G245*1.25</f>
        <v>43750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f>M245*1.25</f>
        <v>54687.5</v>
      </c>
      <c r="AH245" s="2">
        <f>N245*1.25</f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</row>
    <row r="246" spans="1:42" x14ac:dyDescent="0.2">
      <c r="A246" s="16" t="s">
        <v>123</v>
      </c>
      <c r="B246" s="16"/>
      <c r="C246" s="1">
        <v>12</v>
      </c>
      <c r="D246" s="1" t="s">
        <v>89</v>
      </c>
      <c r="E246" s="1" t="s">
        <v>68</v>
      </c>
      <c r="F246" s="1">
        <v>2011</v>
      </c>
      <c r="G246" s="2">
        <v>3000</v>
      </c>
      <c r="H246" s="8">
        <v>1</v>
      </c>
      <c r="I246" s="1" t="s">
        <v>62</v>
      </c>
      <c r="J246" s="1">
        <v>10</v>
      </c>
      <c r="K246" s="1">
        <v>10</v>
      </c>
      <c r="L246" s="1">
        <f t="shared" si="18"/>
        <v>2021</v>
      </c>
      <c r="M246" s="2">
        <f t="shared" si="21"/>
        <v>3750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>
        <f>P246*1.25</f>
        <v>0</v>
      </c>
      <c r="V246" s="2">
        <f>Q246*1.25</f>
        <v>0</v>
      </c>
      <c r="W246" s="2">
        <f>M246*1.25</f>
        <v>4687.5</v>
      </c>
      <c r="X246" s="2">
        <f>S246*1.25</f>
        <v>0</v>
      </c>
      <c r="Y246" s="2">
        <v>0</v>
      </c>
      <c r="Z246" s="2">
        <f>U246*1.25</f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f>Z246*1.25</f>
        <v>0</v>
      </c>
      <c r="AF246" s="2">
        <v>0</v>
      </c>
      <c r="AG246" s="2">
        <f>W246*1.25</f>
        <v>5859.375</v>
      </c>
      <c r="AH246" s="2">
        <v>0</v>
      </c>
      <c r="AI246" s="2">
        <v>0</v>
      </c>
      <c r="AJ246" s="2">
        <f>AE246*1.25</f>
        <v>0</v>
      </c>
      <c r="AK246" s="2">
        <f>AF246*1.25</f>
        <v>0</v>
      </c>
      <c r="AL246" s="2">
        <v>0</v>
      </c>
      <c r="AM246" s="2">
        <v>0</v>
      </c>
      <c r="AN246" s="2">
        <f>AI246*1.25</f>
        <v>0</v>
      </c>
      <c r="AO246" s="2">
        <v>0</v>
      </c>
      <c r="AP246" s="2">
        <f>AK246*1.25</f>
        <v>0</v>
      </c>
    </row>
    <row r="247" spans="1:42" x14ac:dyDescent="0.2">
      <c r="A247" s="10" t="s">
        <v>123</v>
      </c>
      <c r="B247" s="16"/>
      <c r="C247" s="1">
        <v>13</v>
      </c>
      <c r="D247" s="1" t="s">
        <v>91</v>
      </c>
      <c r="F247" s="1">
        <v>2024</v>
      </c>
      <c r="G247" s="2">
        <v>1500</v>
      </c>
      <c r="H247" s="8">
        <v>1</v>
      </c>
      <c r="I247" s="1" t="s">
        <v>62</v>
      </c>
      <c r="J247" s="1">
        <v>15</v>
      </c>
      <c r="K247" s="1">
        <v>15</v>
      </c>
      <c r="L247" s="1">
        <f t="shared" si="18"/>
        <v>2039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f>G247*1.25</f>
        <v>1875</v>
      </c>
      <c r="AB247" s="2">
        <f>M247*1.25</f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P247" s="2">
        <f>AA247*1.25</f>
        <v>2343.75</v>
      </c>
    </row>
    <row r="248" spans="1:42" x14ac:dyDescent="0.2">
      <c r="A248" s="10" t="s">
        <v>123</v>
      </c>
      <c r="B248" s="16"/>
      <c r="C248" s="1">
        <v>14</v>
      </c>
      <c r="D248" s="1" t="s">
        <v>92</v>
      </c>
      <c r="F248" s="1">
        <v>2002</v>
      </c>
      <c r="G248" s="2">
        <v>3000</v>
      </c>
      <c r="H248" s="8">
        <v>1</v>
      </c>
      <c r="I248" s="1" t="s">
        <v>62</v>
      </c>
      <c r="J248" s="1">
        <v>20</v>
      </c>
      <c r="K248" s="1">
        <v>20</v>
      </c>
      <c r="L248" s="1">
        <f t="shared" si="18"/>
        <v>2022</v>
      </c>
      <c r="M248" s="2">
        <f t="shared" si="21"/>
        <v>3750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f t="shared" ref="AG248" si="22">M248*1.25</f>
        <v>4687.5</v>
      </c>
      <c r="AH248" s="2">
        <f>N248*1.25</f>
        <v>0</v>
      </c>
      <c r="AI248" s="2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0</v>
      </c>
      <c r="AP248" s="2">
        <v>0</v>
      </c>
    </row>
    <row r="249" spans="1:42" x14ac:dyDescent="0.2">
      <c r="A249" s="10" t="s">
        <v>123</v>
      </c>
      <c r="B249" s="16"/>
      <c r="C249" s="1">
        <v>15</v>
      </c>
      <c r="D249" s="1" t="s">
        <v>94</v>
      </c>
      <c r="F249" s="1">
        <v>2019</v>
      </c>
      <c r="G249" s="2">
        <v>12500</v>
      </c>
      <c r="H249" s="8">
        <v>1</v>
      </c>
      <c r="I249" s="1" t="s">
        <v>62</v>
      </c>
      <c r="J249" s="1">
        <v>12</v>
      </c>
      <c r="K249" s="1">
        <v>12</v>
      </c>
      <c r="L249" s="1">
        <f t="shared" si="18"/>
        <v>2031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f>G249*1.25</f>
        <v>15625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f>O249*1.25</f>
        <v>0</v>
      </c>
      <c r="Z249" s="2">
        <f>P249*1.25</f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f>S249*1.25</f>
        <v>19531.25</v>
      </c>
      <c r="AF249" s="2">
        <v>0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</row>
    <row r="250" spans="1:42" x14ac:dyDescent="0.2">
      <c r="A250" s="10" t="s">
        <v>123</v>
      </c>
      <c r="B250" s="16"/>
      <c r="C250" s="1">
        <v>16</v>
      </c>
      <c r="D250" s="1" t="s">
        <v>95</v>
      </c>
      <c r="F250" s="1">
        <v>2002</v>
      </c>
      <c r="G250" s="2">
        <v>2800</v>
      </c>
      <c r="H250" s="8">
        <v>1</v>
      </c>
      <c r="I250" s="1" t="s">
        <v>62</v>
      </c>
      <c r="J250" s="1">
        <v>20</v>
      </c>
      <c r="K250" s="1">
        <v>20</v>
      </c>
      <c r="L250" s="1">
        <f t="shared" si="18"/>
        <v>2022</v>
      </c>
      <c r="M250" s="2">
        <f>G250*1.25</f>
        <v>3500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42187.5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</row>
    <row r="251" spans="1:42" x14ac:dyDescent="0.2">
      <c r="A251" s="16" t="s">
        <v>124</v>
      </c>
      <c r="B251" s="16"/>
      <c r="C251" s="17"/>
      <c r="D251" s="11" t="s">
        <v>124</v>
      </c>
      <c r="E251" s="17"/>
      <c r="F251" s="17"/>
      <c r="G251" s="18"/>
      <c r="H251" s="19"/>
      <c r="I251" s="17"/>
      <c r="J251" s="31"/>
      <c r="K251" s="31"/>
      <c r="L251" s="17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7"/>
      <c r="AJ251" s="17"/>
      <c r="AK251" s="17"/>
      <c r="AL251" s="17"/>
      <c r="AM251" s="17"/>
      <c r="AN251" s="17"/>
      <c r="AO251" s="17"/>
      <c r="AP251" s="17"/>
    </row>
    <row r="252" spans="1:42" x14ac:dyDescent="0.2">
      <c r="A252" s="11" t="s">
        <v>124</v>
      </c>
      <c r="B252" s="16"/>
      <c r="C252" s="1">
        <v>1</v>
      </c>
      <c r="D252" s="1" t="s">
        <v>46</v>
      </c>
      <c r="F252" s="1">
        <v>2002</v>
      </c>
      <c r="G252" s="2">
        <v>17000</v>
      </c>
      <c r="H252" s="8">
        <v>1</v>
      </c>
      <c r="I252" s="1" t="s">
        <v>62</v>
      </c>
      <c r="J252" s="1">
        <v>25</v>
      </c>
      <c r="K252" s="1">
        <v>25</v>
      </c>
      <c r="L252" s="1">
        <f t="shared" ref="L252:L258" si="23">F252+J252</f>
        <v>2027</v>
      </c>
      <c r="M252" s="2">
        <v>0</v>
      </c>
      <c r="N252" s="2">
        <v>0</v>
      </c>
      <c r="O252" s="2">
        <f>G252*1.25</f>
        <v>21250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f>O252*1.25</f>
        <v>26562.5</v>
      </c>
      <c r="AO252" s="2">
        <v>0</v>
      </c>
      <c r="AP252" s="2">
        <v>0</v>
      </c>
    </row>
    <row r="253" spans="1:42" x14ac:dyDescent="0.2">
      <c r="A253" s="11" t="s">
        <v>124</v>
      </c>
      <c r="B253" s="16"/>
      <c r="C253" s="1">
        <v>2</v>
      </c>
      <c r="D253" s="1" t="s">
        <v>49</v>
      </c>
      <c r="F253" s="1">
        <v>2023</v>
      </c>
      <c r="G253" s="2">
        <v>60000</v>
      </c>
      <c r="H253" s="8">
        <v>1</v>
      </c>
      <c r="I253" s="1" t="s">
        <v>62</v>
      </c>
      <c r="J253" s="1">
        <v>20</v>
      </c>
      <c r="K253" s="1">
        <v>20</v>
      </c>
      <c r="L253" s="1">
        <f t="shared" si="23"/>
        <v>2043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f>G253*1.25</f>
        <v>75000</v>
      </c>
      <c r="AF253" s="2">
        <v>0</v>
      </c>
      <c r="AG253" s="2">
        <f>M253*1.25</f>
        <v>0</v>
      </c>
      <c r="AH253" s="2">
        <f>N253*1.25</f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</row>
    <row r="254" spans="1:42" x14ac:dyDescent="0.2">
      <c r="A254" s="11" t="s">
        <v>124</v>
      </c>
      <c r="B254" s="16"/>
      <c r="C254" s="1">
        <v>3</v>
      </c>
      <c r="D254" s="1" t="s">
        <v>52</v>
      </c>
      <c r="F254" s="1">
        <v>2023</v>
      </c>
      <c r="G254" s="2">
        <v>600000</v>
      </c>
      <c r="H254" s="8">
        <v>1</v>
      </c>
      <c r="I254" s="1" t="s">
        <v>62</v>
      </c>
      <c r="J254" s="1">
        <v>15</v>
      </c>
      <c r="K254" s="1">
        <v>15</v>
      </c>
      <c r="L254" s="1">
        <f t="shared" si="23"/>
        <v>2038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f>G254*1.25</f>
        <v>750000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f>N254*1.25</f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f>Z254*1.25</f>
        <v>937500</v>
      </c>
      <c r="AP254" s="2">
        <v>0</v>
      </c>
    </row>
    <row r="255" spans="1:42" x14ac:dyDescent="0.2">
      <c r="A255" s="16" t="s">
        <v>124</v>
      </c>
      <c r="B255" s="16"/>
      <c r="C255" s="1">
        <v>4</v>
      </c>
      <c r="D255" s="1" t="s">
        <v>54</v>
      </c>
      <c r="F255" s="1">
        <v>2002</v>
      </c>
      <c r="G255" s="2">
        <v>15000</v>
      </c>
      <c r="H255" s="8">
        <v>1</v>
      </c>
      <c r="I255" s="1" t="s">
        <v>62</v>
      </c>
      <c r="J255" s="1">
        <v>25</v>
      </c>
      <c r="K255" s="1">
        <v>25</v>
      </c>
      <c r="L255" s="1">
        <f t="shared" si="23"/>
        <v>2027</v>
      </c>
      <c r="M255" s="2">
        <v>0</v>
      </c>
      <c r="N255" s="2">
        <v>0</v>
      </c>
      <c r="O255" s="2">
        <f>G255*1.25</f>
        <v>18750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f>O255*1.25</f>
        <v>23437.5</v>
      </c>
      <c r="AO255" s="2">
        <v>0</v>
      </c>
      <c r="AP255" s="2">
        <v>0</v>
      </c>
    </row>
    <row r="256" spans="1:42" x14ac:dyDescent="0.2">
      <c r="A256" s="11" t="s">
        <v>124</v>
      </c>
      <c r="B256" s="16"/>
      <c r="C256" s="1">
        <v>5</v>
      </c>
      <c r="D256" s="1" t="s">
        <v>57</v>
      </c>
      <c r="E256" s="1" t="s">
        <v>68</v>
      </c>
      <c r="F256" s="1">
        <v>2002</v>
      </c>
      <c r="G256" s="2">
        <v>5000</v>
      </c>
      <c r="H256" s="8">
        <v>1</v>
      </c>
      <c r="I256" s="1" t="s">
        <v>62</v>
      </c>
      <c r="J256" s="1">
        <v>20</v>
      </c>
      <c r="K256" s="1">
        <v>20</v>
      </c>
      <c r="L256" s="1">
        <f t="shared" si="23"/>
        <v>2022</v>
      </c>
      <c r="M256" s="2">
        <f t="shared" ref="M256:M257" si="24">G256*1.25</f>
        <v>6250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f t="shared" ref="AG256:AG257" si="25">M256*1.25</f>
        <v>7812.5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</row>
    <row r="257" spans="1:42" x14ac:dyDescent="0.2">
      <c r="A257" s="11" t="s">
        <v>124</v>
      </c>
      <c r="B257" s="16"/>
      <c r="C257" s="1">
        <v>6</v>
      </c>
      <c r="D257" s="1" t="s">
        <v>61</v>
      </c>
      <c r="F257" s="1">
        <v>2002</v>
      </c>
      <c r="G257" s="2">
        <v>2500</v>
      </c>
      <c r="H257" s="8">
        <v>1</v>
      </c>
      <c r="I257" s="1" t="s">
        <v>62</v>
      </c>
      <c r="J257" s="1">
        <v>20</v>
      </c>
      <c r="K257" s="1">
        <v>20</v>
      </c>
      <c r="L257" s="1">
        <f t="shared" si="23"/>
        <v>2022</v>
      </c>
      <c r="M257" s="2">
        <f t="shared" si="24"/>
        <v>3125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f t="shared" si="25"/>
        <v>3906.25</v>
      </c>
      <c r="AH257" s="2">
        <f>N257*1.25</f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</row>
    <row r="258" spans="1:42" x14ac:dyDescent="0.2">
      <c r="A258" s="11" t="s">
        <v>124</v>
      </c>
      <c r="B258" s="16"/>
      <c r="C258" s="1">
        <v>7</v>
      </c>
      <c r="D258" s="1" t="s">
        <v>63</v>
      </c>
      <c r="F258" s="1">
        <v>2002</v>
      </c>
      <c r="G258" s="2">
        <v>22000</v>
      </c>
      <c r="H258" s="8">
        <v>1</v>
      </c>
      <c r="I258" s="1" t="s">
        <v>62</v>
      </c>
      <c r="J258" s="1">
        <v>30</v>
      </c>
      <c r="K258" s="1">
        <v>30</v>
      </c>
      <c r="L258" s="1">
        <f t="shared" si="23"/>
        <v>2032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f>G258*1.25</f>
        <v>27500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0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</row>
    <row r="259" spans="1:42" x14ac:dyDescent="0.2">
      <c r="A259" s="11" t="s">
        <v>124</v>
      </c>
      <c r="B259" s="16"/>
      <c r="C259" s="1">
        <v>8</v>
      </c>
      <c r="D259" s="1" t="s">
        <v>66</v>
      </c>
      <c r="F259" s="15" t="s">
        <v>69</v>
      </c>
      <c r="G259" s="15" t="s">
        <v>69</v>
      </c>
      <c r="J259" s="1">
        <v>30</v>
      </c>
      <c r="K259" s="1">
        <v>30</v>
      </c>
      <c r="L259" s="15" t="s">
        <v>69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</row>
    <row r="260" spans="1:42" x14ac:dyDescent="0.2">
      <c r="A260" s="16" t="s">
        <v>125</v>
      </c>
      <c r="B260" s="16"/>
      <c r="C260" s="17"/>
      <c r="D260" s="11" t="s">
        <v>125</v>
      </c>
      <c r="E260" s="17"/>
      <c r="F260" s="17"/>
      <c r="G260" s="18"/>
      <c r="H260" s="19"/>
      <c r="I260" s="17"/>
      <c r="J260" s="31"/>
      <c r="K260" s="31"/>
      <c r="L260" s="17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7"/>
      <c r="AJ260" s="17" t="s">
        <v>68</v>
      </c>
      <c r="AK260" s="17"/>
      <c r="AL260" s="17"/>
      <c r="AM260" s="17"/>
      <c r="AN260" s="17"/>
      <c r="AO260" s="17"/>
      <c r="AP260" s="17"/>
    </row>
    <row r="261" spans="1:42" x14ac:dyDescent="0.2">
      <c r="A261" s="11" t="s">
        <v>125</v>
      </c>
      <c r="B261" s="16"/>
      <c r="C261" s="1">
        <v>1</v>
      </c>
      <c r="D261" s="1" t="s">
        <v>46</v>
      </c>
      <c r="F261" s="15" t="s">
        <v>69</v>
      </c>
      <c r="G261" s="15" t="s">
        <v>69</v>
      </c>
      <c r="H261" s="1"/>
      <c r="J261" s="1">
        <v>25</v>
      </c>
      <c r="K261" s="1">
        <v>25</v>
      </c>
      <c r="L261" s="15" t="s">
        <v>69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</row>
    <row r="262" spans="1:42" x14ac:dyDescent="0.2">
      <c r="A262" s="11" t="s">
        <v>125</v>
      </c>
      <c r="B262" s="16"/>
      <c r="C262" s="1">
        <v>2</v>
      </c>
      <c r="D262" s="1" t="s">
        <v>49</v>
      </c>
      <c r="F262" s="1">
        <v>2000</v>
      </c>
      <c r="G262" s="2">
        <v>30000</v>
      </c>
      <c r="H262" s="8">
        <v>1500</v>
      </c>
      <c r="I262" s="1" t="s">
        <v>120</v>
      </c>
      <c r="J262" s="1">
        <v>20</v>
      </c>
      <c r="K262" s="1">
        <v>20</v>
      </c>
      <c r="L262" s="1">
        <f>F262+J262</f>
        <v>2020</v>
      </c>
      <c r="M262" s="2">
        <f>G262*1.25</f>
        <v>37500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f>M262*1.25</f>
        <v>46875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</row>
    <row r="263" spans="1:42" x14ac:dyDescent="0.2">
      <c r="A263" s="11" t="s">
        <v>125</v>
      </c>
      <c r="B263" s="16"/>
      <c r="C263" s="1">
        <v>3</v>
      </c>
      <c r="D263" s="1" t="s">
        <v>52</v>
      </c>
      <c r="F263" s="1">
        <v>2020</v>
      </c>
      <c r="G263" s="2">
        <v>170000</v>
      </c>
      <c r="H263" s="8">
        <v>1</v>
      </c>
      <c r="I263" s="1" t="s">
        <v>62</v>
      </c>
      <c r="J263" s="1">
        <v>15</v>
      </c>
      <c r="K263" s="1">
        <v>15</v>
      </c>
      <c r="L263" s="1">
        <f>F263+J263</f>
        <v>2035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f>G263*1.25</f>
        <v>212500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0</v>
      </c>
      <c r="AI263" s="2">
        <v>0</v>
      </c>
      <c r="AJ263" s="2">
        <v>0</v>
      </c>
      <c r="AK263" s="2">
        <v>0</v>
      </c>
      <c r="AL263" s="2">
        <f>W263*1.25</f>
        <v>265625</v>
      </c>
      <c r="AM263" s="2">
        <v>0</v>
      </c>
      <c r="AN263" s="2">
        <v>0</v>
      </c>
      <c r="AO263" s="2">
        <v>0</v>
      </c>
      <c r="AP263" s="2">
        <v>0</v>
      </c>
    </row>
    <row r="264" spans="1:42" x14ac:dyDescent="0.2">
      <c r="A264" s="11" t="s">
        <v>125</v>
      </c>
      <c r="B264" s="16"/>
      <c r="C264" s="1">
        <v>4</v>
      </c>
      <c r="D264" s="1" t="s">
        <v>54</v>
      </c>
      <c r="F264" s="15" t="s">
        <v>69</v>
      </c>
      <c r="G264" s="15" t="s">
        <v>69</v>
      </c>
      <c r="J264" s="1">
        <v>25</v>
      </c>
      <c r="K264" s="1">
        <v>25</v>
      </c>
      <c r="L264" s="15" t="s">
        <v>69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</row>
    <row r="265" spans="1:42" x14ac:dyDescent="0.2">
      <c r="A265" s="11" t="s">
        <v>125</v>
      </c>
      <c r="B265" s="16"/>
      <c r="C265" s="1">
        <v>5</v>
      </c>
      <c r="D265" s="1" t="s">
        <v>57</v>
      </c>
      <c r="E265" s="1" t="s">
        <v>68</v>
      </c>
      <c r="F265" s="1">
        <v>2000</v>
      </c>
      <c r="G265" s="2">
        <v>1000</v>
      </c>
      <c r="H265" s="8">
        <v>1</v>
      </c>
      <c r="I265" s="1" t="s">
        <v>62</v>
      </c>
      <c r="J265" s="1">
        <v>20</v>
      </c>
      <c r="K265" s="1">
        <v>20</v>
      </c>
      <c r="L265" s="1">
        <f>F265+J265</f>
        <v>2020</v>
      </c>
      <c r="M265" s="2">
        <f t="shared" ref="M265:M266" si="26">G265*1.25</f>
        <v>1250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f t="shared" ref="AG265:AG266" si="27">M265*1.25</f>
        <v>1562.5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</row>
    <row r="266" spans="1:42" x14ac:dyDescent="0.2">
      <c r="A266" s="11" t="s">
        <v>125</v>
      </c>
      <c r="B266" s="16"/>
      <c r="C266" s="1">
        <v>6</v>
      </c>
      <c r="D266" s="1" t="s">
        <v>61</v>
      </c>
      <c r="F266" s="1">
        <v>2000</v>
      </c>
      <c r="G266" s="2">
        <v>500</v>
      </c>
      <c r="H266" s="8">
        <v>1</v>
      </c>
      <c r="I266" s="1" t="s">
        <v>62</v>
      </c>
      <c r="J266" s="1">
        <v>20</v>
      </c>
      <c r="K266" s="1">
        <v>20</v>
      </c>
      <c r="L266" s="1">
        <f>F266+J266</f>
        <v>2020</v>
      </c>
      <c r="M266" s="2">
        <f t="shared" si="26"/>
        <v>625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f t="shared" si="27"/>
        <v>781.25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</row>
    <row r="267" spans="1:42" x14ac:dyDescent="0.2">
      <c r="A267" s="11" t="s">
        <v>125</v>
      </c>
      <c r="B267" s="16"/>
      <c r="C267" s="1">
        <v>7</v>
      </c>
      <c r="D267" s="1" t="s">
        <v>63</v>
      </c>
      <c r="F267" s="15" t="s">
        <v>69</v>
      </c>
      <c r="G267" s="15" t="s">
        <v>69</v>
      </c>
      <c r="J267" s="1">
        <v>30</v>
      </c>
      <c r="K267" s="1">
        <v>30</v>
      </c>
      <c r="L267" s="15" t="s">
        <v>69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</row>
    <row r="268" spans="1:42" x14ac:dyDescent="0.2">
      <c r="A268" s="11" t="s">
        <v>125</v>
      </c>
      <c r="B268" s="16"/>
      <c r="C268" s="1">
        <v>8</v>
      </c>
      <c r="D268" s="1" t="s">
        <v>66</v>
      </c>
      <c r="F268" s="15" t="s">
        <v>69</v>
      </c>
      <c r="G268" s="15" t="s">
        <v>69</v>
      </c>
      <c r="J268" s="1">
        <v>30</v>
      </c>
      <c r="K268" s="1">
        <v>30</v>
      </c>
      <c r="L268" s="15" t="s">
        <v>69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</row>
    <row r="269" spans="1:42" x14ac:dyDescent="0.2">
      <c r="A269" s="16" t="s">
        <v>126</v>
      </c>
      <c r="B269" s="16"/>
      <c r="C269" s="17"/>
      <c r="D269" s="11" t="s">
        <v>126</v>
      </c>
      <c r="E269" s="17"/>
      <c r="F269" s="17"/>
      <c r="G269" s="18"/>
      <c r="H269" s="19"/>
      <c r="I269" s="17"/>
      <c r="J269" s="31"/>
      <c r="K269" s="31"/>
      <c r="L269" s="17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7"/>
      <c r="AJ269" s="17"/>
      <c r="AK269" s="17"/>
      <c r="AL269" s="17"/>
      <c r="AM269" s="17"/>
      <c r="AN269" s="17"/>
      <c r="AO269" s="17"/>
      <c r="AP269" s="17"/>
    </row>
    <row r="270" spans="1:42" x14ac:dyDescent="0.2">
      <c r="A270" s="11" t="s">
        <v>126</v>
      </c>
      <c r="B270" s="16"/>
      <c r="C270" s="1">
        <v>1</v>
      </c>
      <c r="D270" s="1" t="s">
        <v>46</v>
      </c>
      <c r="F270" s="15" t="s">
        <v>69</v>
      </c>
      <c r="G270" s="15" t="s">
        <v>69</v>
      </c>
      <c r="J270" s="1">
        <v>25</v>
      </c>
      <c r="K270" s="1">
        <v>25</v>
      </c>
      <c r="L270" s="15" t="s">
        <v>69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</row>
    <row r="271" spans="1:42" x14ac:dyDescent="0.2">
      <c r="A271" s="11" t="s">
        <v>126</v>
      </c>
      <c r="B271" s="16"/>
      <c r="C271" s="1">
        <v>2</v>
      </c>
      <c r="D271" s="1" t="s">
        <v>49</v>
      </c>
      <c r="F271" s="15" t="s">
        <v>69</v>
      </c>
      <c r="G271" s="15" t="s">
        <v>69</v>
      </c>
      <c r="J271" s="1">
        <v>20</v>
      </c>
      <c r="K271" s="1">
        <v>20</v>
      </c>
      <c r="L271" s="15" t="s">
        <v>69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</row>
    <row r="272" spans="1:42" x14ac:dyDescent="0.2">
      <c r="A272" s="11" t="s">
        <v>126</v>
      </c>
      <c r="B272" s="16"/>
      <c r="C272" s="1">
        <v>3</v>
      </c>
      <c r="D272" s="1" t="s">
        <v>52</v>
      </c>
      <c r="F272" s="1">
        <v>2015</v>
      </c>
      <c r="G272" s="2">
        <v>200000</v>
      </c>
      <c r="H272" s="8">
        <v>1</v>
      </c>
      <c r="I272" s="1" t="s">
        <v>62</v>
      </c>
      <c r="J272" s="1">
        <v>15</v>
      </c>
      <c r="K272" s="1">
        <v>15</v>
      </c>
      <c r="L272" s="1">
        <f>F272+J272</f>
        <v>2030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f>G272*1.25</f>
        <v>250000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f>R272*1.25</f>
        <v>312500</v>
      </c>
      <c r="AH272" s="2">
        <v>0</v>
      </c>
      <c r="AI272" s="2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</row>
    <row r="273" spans="1:42" x14ac:dyDescent="0.2">
      <c r="A273" s="11" t="s">
        <v>126</v>
      </c>
      <c r="B273" s="16"/>
      <c r="C273" s="1">
        <v>4</v>
      </c>
      <c r="D273" s="1" t="s">
        <v>54</v>
      </c>
      <c r="F273" s="1">
        <v>2002</v>
      </c>
      <c r="G273" s="2">
        <v>3500</v>
      </c>
      <c r="H273" s="8">
        <v>1</v>
      </c>
      <c r="I273" s="1" t="s">
        <v>62</v>
      </c>
      <c r="J273" s="1">
        <v>25</v>
      </c>
      <c r="K273" s="1">
        <v>25</v>
      </c>
      <c r="L273" s="1">
        <f>F273+J273</f>
        <v>2027</v>
      </c>
      <c r="M273" s="2">
        <v>0</v>
      </c>
      <c r="N273" s="2">
        <v>0</v>
      </c>
      <c r="O273" s="2">
        <f>G273*1.25</f>
        <v>4375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f>O273*1.25</f>
        <v>5468.75</v>
      </c>
      <c r="AO273" s="2">
        <v>0</v>
      </c>
      <c r="AP273" s="2">
        <v>0</v>
      </c>
    </row>
    <row r="274" spans="1:42" x14ac:dyDescent="0.2">
      <c r="A274" s="11" t="s">
        <v>126</v>
      </c>
      <c r="B274" s="16"/>
      <c r="C274" s="1">
        <v>5</v>
      </c>
      <c r="D274" s="1" t="s">
        <v>57</v>
      </c>
      <c r="E274" s="1" t="s">
        <v>68</v>
      </c>
      <c r="F274" s="1">
        <v>2014</v>
      </c>
      <c r="G274" s="2">
        <v>5000</v>
      </c>
      <c r="H274" s="8">
        <v>1</v>
      </c>
      <c r="I274" s="1" t="s">
        <v>62</v>
      </c>
      <c r="J274" s="1">
        <v>15</v>
      </c>
      <c r="K274" s="1">
        <v>15</v>
      </c>
      <c r="L274" s="1">
        <f>F274+J274</f>
        <v>2029</v>
      </c>
      <c r="M274" s="2">
        <v>0</v>
      </c>
      <c r="N274" s="2">
        <v>0</v>
      </c>
      <c r="O274" s="2">
        <v>0</v>
      </c>
      <c r="P274" s="2">
        <v>0</v>
      </c>
      <c r="Q274" s="2">
        <f>G274*1.25</f>
        <v>6250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f>Q274*1.25</f>
        <v>7812.5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</row>
    <row r="275" spans="1:42" x14ac:dyDescent="0.2">
      <c r="A275" s="11" t="s">
        <v>126</v>
      </c>
      <c r="B275" s="16"/>
      <c r="C275" s="1">
        <v>6</v>
      </c>
      <c r="D275" s="1" t="s">
        <v>61</v>
      </c>
      <c r="F275" s="1">
        <v>1989</v>
      </c>
      <c r="G275" s="2">
        <v>1200</v>
      </c>
      <c r="H275" s="8">
        <v>1</v>
      </c>
      <c r="I275" s="1" t="s">
        <v>62</v>
      </c>
      <c r="J275" s="1">
        <v>30</v>
      </c>
      <c r="K275" s="1">
        <v>30</v>
      </c>
      <c r="L275" s="1">
        <f>F275+J275</f>
        <v>2019</v>
      </c>
      <c r="M275" s="2">
        <f>G275*1.25</f>
        <v>1500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</row>
    <row r="276" spans="1:42" x14ac:dyDescent="0.2">
      <c r="A276" s="11" t="s">
        <v>126</v>
      </c>
      <c r="B276" s="16"/>
      <c r="C276" s="1">
        <v>7</v>
      </c>
      <c r="D276" s="1" t="s">
        <v>63</v>
      </c>
      <c r="E276" s="1" t="s">
        <v>186</v>
      </c>
      <c r="F276" s="1">
        <v>2020</v>
      </c>
      <c r="G276" s="2">
        <v>15000</v>
      </c>
      <c r="H276" s="8">
        <v>1</v>
      </c>
      <c r="I276" s="1" t="s">
        <v>62</v>
      </c>
      <c r="J276" s="1">
        <v>30</v>
      </c>
      <c r="K276" s="1">
        <v>30</v>
      </c>
      <c r="L276" s="1">
        <f>F276+J276</f>
        <v>2050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f>G276*1.25</f>
        <v>18750</v>
      </c>
      <c r="AM276" s="2">
        <v>0</v>
      </c>
      <c r="AN276" s="2">
        <v>0</v>
      </c>
      <c r="AO276" s="2">
        <v>0</v>
      </c>
      <c r="AP276" s="2">
        <v>0</v>
      </c>
    </row>
    <row r="277" spans="1:42" x14ac:dyDescent="0.2">
      <c r="A277" s="11" t="s">
        <v>126</v>
      </c>
      <c r="B277" s="16"/>
      <c r="C277" s="1">
        <v>8</v>
      </c>
      <c r="D277" s="1" t="s">
        <v>66</v>
      </c>
      <c r="F277" s="15" t="s">
        <v>69</v>
      </c>
      <c r="G277" s="15" t="s">
        <v>69</v>
      </c>
      <c r="J277" s="1">
        <v>30</v>
      </c>
      <c r="K277" s="1">
        <v>30</v>
      </c>
      <c r="L277" s="15" t="s">
        <v>69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</row>
    <row r="278" spans="1:42" x14ac:dyDescent="0.2">
      <c r="A278" s="16" t="s">
        <v>127</v>
      </c>
      <c r="B278" s="16"/>
      <c r="C278" s="17"/>
      <c r="D278" s="11" t="s">
        <v>127</v>
      </c>
      <c r="E278" s="17"/>
      <c r="F278" s="17"/>
      <c r="G278" s="18"/>
      <c r="H278" s="19"/>
      <c r="I278" s="17"/>
      <c r="J278" s="31"/>
      <c r="K278" s="31"/>
      <c r="L278" s="17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7"/>
      <c r="AJ278" s="17"/>
      <c r="AK278" s="17"/>
      <c r="AL278" s="17"/>
      <c r="AM278" s="17"/>
      <c r="AN278" s="17"/>
      <c r="AO278" s="17"/>
      <c r="AP278" s="17"/>
    </row>
    <row r="279" spans="1:42" x14ac:dyDescent="0.2">
      <c r="A279" s="11" t="s">
        <v>127</v>
      </c>
      <c r="B279" s="16"/>
      <c r="C279" s="1">
        <v>1</v>
      </c>
      <c r="D279" s="1" t="s">
        <v>46</v>
      </c>
      <c r="F279" s="1">
        <v>2000</v>
      </c>
      <c r="G279" s="2">
        <v>11000</v>
      </c>
      <c r="H279" s="8">
        <v>1</v>
      </c>
      <c r="I279" s="1" t="s">
        <v>62</v>
      </c>
      <c r="J279" s="1">
        <v>25</v>
      </c>
      <c r="K279" s="1">
        <v>25</v>
      </c>
      <c r="L279" s="1">
        <f t="shared" ref="L279:L284" si="28">F279+J279</f>
        <v>2025</v>
      </c>
      <c r="M279" s="2">
        <f>G279*1.25</f>
        <v>13750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2">
        <f>M279*1.25</f>
        <v>17187.5</v>
      </c>
      <c r="AM279" s="2">
        <v>0</v>
      </c>
      <c r="AN279" s="2">
        <f>O279*1.25</f>
        <v>0</v>
      </c>
      <c r="AO279" s="2">
        <v>0</v>
      </c>
      <c r="AP279" s="2">
        <v>0</v>
      </c>
    </row>
    <row r="280" spans="1:42" x14ac:dyDescent="0.2">
      <c r="A280" s="11" t="s">
        <v>127</v>
      </c>
      <c r="B280" s="16"/>
      <c r="C280" s="1">
        <v>2</v>
      </c>
      <c r="D280" s="1" t="s">
        <v>49</v>
      </c>
      <c r="F280" s="1">
        <v>2016</v>
      </c>
      <c r="G280" s="2">
        <v>7000</v>
      </c>
      <c r="H280" s="8">
        <v>1</v>
      </c>
      <c r="I280" s="1" t="s">
        <v>62</v>
      </c>
      <c r="J280" s="1">
        <v>20</v>
      </c>
      <c r="K280" s="1">
        <v>20</v>
      </c>
      <c r="L280" s="1">
        <f t="shared" si="28"/>
        <v>2036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f>G280*1.25</f>
        <v>8750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</row>
    <row r="281" spans="1:42" x14ac:dyDescent="0.2">
      <c r="A281" s="11" t="s">
        <v>127</v>
      </c>
      <c r="B281" s="16"/>
      <c r="C281" s="1">
        <v>3</v>
      </c>
      <c r="D281" s="1" t="s">
        <v>52</v>
      </c>
      <c r="F281" s="1">
        <v>2016</v>
      </c>
      <c r="G281" s="2">
        <v>100000</v>
      </c>
      <c r="H281" s="8">
        <v>1</v>
      </c>
      <c r="I281" s="1" t="s">
        <v>62</v>
      </c>
      <c r="J281" s="1">
        <v>15</v>
      </c>
      <c r="K281" s="1">
        <v>15</v>
      </c>
      <c r="L281" s="1">
        <f t="shared" si="28"/>
        <v>2031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f>G281*1.25</f>
        <v>125000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2">
        <f>S281*1.25</f>
        <v>156250</v>
      </c>
      <c r="AI281" s="2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</row>
    <row r="282" spans="1:42" x14ac:dyDescent="0.2">
      <c r="A282" s="11" t="s">
        <v>127</v>
      </c>
      <c r="B282" s="16"/>
      <c r="C282" s="1">
        <v>4</v>
      </c>
      <c r="D282" s="1" t="s">
        <v>54</v>
      </c>
      <c r="F282" s="1">
        <v>2018</v>
      </c>
      <c r="G282" s="2">
        <v>5000</v>
      </c>
      <c r="H282" s="8">
        <v>1</v>
      </c>
      <c r="I282" s="1" t="s">
        <v>62</v>
      </c>
      <c r="J282" s="1">
        <v>25</v>
      </c>
      <c r="K282" s="1">
        <v>25</v>
      </c>
      <c r="L282" s="1">
        <f t="shared" si="28"/>
        <v>2043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f>G282*1.25</f>
        <v>6250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</row>
    <row r="283" spans="1:42" x14ac:dyDescent="0.2">
      <c r="A283" s="11" t="s">
        <v>127</v>
      </c>
      <c r="B283" s="16"/>
      <c r="C283" s="1">
        <v>5</v>
      </c>
      <c r="D283" s="1" t="s">
        <v>57</v>
      </c>
      <c r="E283" s="1" t="s">
        <v>68</v>
      </c>
      <c r="F283" s="1">
        <v>2012</v>
      </c>
      <c r="G283" s="2">
        <v>40000</v>
      </c>
      <c r="H283" s="8">
        <v>1</v>
      </c>
      <c r="I283" s="1" t="s">
        <v>62</v>
      </c>
      <c r="J283" s="1">
        <v>20</v>
      </c>
      <c r="K283" s="1">
        <v>20</v>
      </c>
      <c r="L283" s="1">
        <f t="shared" si="28"/>
        <v>2032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f>G283*1.25</f>
        <v>50000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f>T283*1.25</f>
        <v>62500</v>
      </c>
      <c r="AO283" s="2">
        <v>0</v>
      </c>
      <c r="AP283" s="2">
        <v>0</v>
      </c>
    </row>
    <row r="284" spans="1:42" x14ac:dyDescent="0.2">
      <c r="A284" s="11" t="s">
        <v>127</v>
      </c>
      <c r="B284" s="16"/>
      <c r="C284" s="1">
        <v>6</v>
      </c>
      <c r="D284" s="1" t="s">
        <v>61</v>
      </c>
      <c r="F284" s="1">
        <v>2016</v>
      </c>
      <c r="G284" s="2">
        <v>500</v>
      </c>
      <c r="H284" s="8">
        <v>1</v>
      </c>
      <c r="I284" s="1" t="s">
        <v>62</v>
      </c>
      <c r="J284" s="1">
        <v>20</v>
      </c>
      <c r="K284" s="1">
        <v>20</v>
      </c>
      <c r="L284" s="1">
        <f t="shared" si="28"/>
        <v>2036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f>G284*1.25</f>
        <v>625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</row>
    <row r="285" spans="1:42" x14ac:dyDescent="0.2">
      <c r="A285" s="11" t="s">
        <v>127</v>
      </c>
      <c r="B285" s="16"/>
      <c r="C285" s="1">
        <v>7</v>
      </c>
      <c r="D285" s="1" t="s">
        <v>63</v>
      </c>
      <c r="F285" s="15" t="s">
        <v>69</v>
      </c>
      <c r="G285" s="15" t="s">
        <v>69</v>
      </c>
      <c r="J285" s="1">
        <v>30</v>
      </c>
      <c r="K285" s="1">
        <v>30</v>
      </c>
      <c r="L285" s="15" t="s">
        <v>69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</row>
    <row r="286" spans="1:42" x14ac:dyDescent="0.2">
      <c r="A286" s="11" t="s">
        <v>127</v>
      </c>
      <c r="B286" s="16"/>
      <c r="C286" s="1">
        <v>8</v>
      </c>
      <c r="D286" s="1" t="s">
        <v>66</v>
      </c>
      <c r="F286" s="15" t="s">
        <v>69</v>
      </c>
      <c r="G286" s="15" t="s">
        <v>69</v>
      </c>
      <c r="J286" s="1">
        <v>30</v>
      </c>
      <c r="K286" s="1">
        <v>30</v>
      </c>
      <c r="L286" s="15" t="s">
        <v>69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</row>
    <row r="287" spans="1:42" x14ac:dyDescent="0.2">
      <c r="A287" s="16" t="s">
        <v>128</v>
      </c>
      <c r="B287" s="16"/>
      <c r="C287" s="17"/>
      <c r="D287" s="11" t="s">
        <v>128</v>
      </c>
      <c r="E287" s="17"/>
      <c r="F287" s="17"/>
      <c r="G287" s="18"/>
      <c r="H287" s="19"/>
      <c r="I287" s="17"/>
      <c r="J287" s="31"/>
      <c r="K287" s="31"/>
      <c r="L287" s="17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7"/>
      <c r="AJ287" s="17"/>
      <c r="AK287" s="17"/>
      <c r="AL287" s="17"/>
      <c r="AM287" s="17"/>
      <c r="AN287" s="17"/>
      <c r="AO287" s="17"/>
      <c r="AP287" s="17"/>
    </row>
    <row r="288" spans="1:42" x14ac:dyDescent="0.2">
      <c r="A288" s="11" t="s">
        <v>128</v>
      </c>
      <c r="B288" s="16"/>
      <c r="C288" s="1">
        <v>1</v>
      </c>
      <c r="D288" s="1" t="s">
        <v>46</v>
      </c>
      <c r="F288" s="15" t="s">
        <v>69</v>
      </c>
      <c r="G288" s="15" t="s">
        <v>69</v>
      </c>
      <c r="J288" s="1">
        <v>25</v>
      </c>
      <c r="K288" s="1">
        <v>25</v>
      </c>
      <c r="L288" s="15" t="s">
        <v>69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2">
        <v>0</v>
      </c>
      <c r="AI288" s="2">
        <v>0</v>
      </c>
      <c r="AJ288" s="2">
        <v>0</v>
      </c>
      <c r="AK288" s="2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</row>
    <row r="289" spans="1:42" x14ac:dyDescent="0.2">
      <c r="A289" s="11" t="s">
        <v>128</v>
      </c>
      <c r="B289" s="16"/>
      <c r="C289" s="1">
        <v>2</v>
      </c>
      <c r="D289" s="1" t="s">
        <v>49</v>
      </c>
      <c r="F289" s="1">
        <v>1995</v>
      </c>
      <c r="G289" s="2">
        <v>3000</v>
      </c>
      <c r="H289" s="8">
        <v>1</v>
      </c>
      <c r="I289" s="1" t="s">
        <v>62</v>
      </c>
      <c r="J289" s="1">
        <v>20</v>
      </c>
      <c r="K289" s="1">
        <v>20</v>
      </c>
      <c r="L289" s="1">
        <f>F289+J289</f>
        <v>2015</v>
      </c>
      <c r="M289" s="2">
        <f t="shared" ref="M289:M290" si="29">G289*1.25</f>
        <v>3750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f>M289*1.25</f>
        <v>4687.5</v>
      </c>
      <c r="AH289" s="2">
        <v>0</v>
      </c>
      <c r="AI289" s="2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</row>
    <row r="290" spans="1:42" x14ac:dyDescent="0.2">
      <c r="A290" s="11" t="s">
        <v>128</v>
      </c>
      <c r="B290" s="16"/>
      <c r="C290" s="1">
        <v>3</v>
      </c>
      <c r="D290" s="1" t="s">
        <v>52</v>
      </c>
      <c r="E290" s="1" t="s">
        <v>185</v>
      </c>
      <c r="F290" s="1">
        <v>2007</v>
      </c>
      <c r="G290" s="2">
        <v>125000</v>
      </c>
      <c r="H290" s="8">
        <v>1</v>
      </c>
      <c r="I290" s="1" t="s">
        <v>62</v>
      </c>
      <c r="J290" s="1">
        <v>15</v>
      </c>
      <c r="K290" s="1">
        <v>15</v>
      </c>
      <c r="L290" s="1">
        <f>F290+J290</f>
        <v>2022</v>
      </c>
      <c r="M290" s="2">
        <f t="shared" si="29"/>
        <v>156250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f>M290*1.25</f>
        <v>195312.5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</row>
    <row r="291" spans="1:42" x14ac:dyDescent="0.2">
      <c r="A291" s="11" t="s">
        <v>128</v>
      </c>
      <c r="B291" s="16"/>
      <c r="C291" s="1">
        <v>4</v>
      </c>
      <c r="D291" s="1" t="s">
        <v>54</v>
      </c>
      <c r="F291" s="15" t="s">
        <v>69</v>
      </c>
      <c r="G291" s="15" t="s">
        <v>69</v>
      </c>
      <c r="J291" s="1">
        <v>25</v>
      </c>
      <c r="K291" s="1">
        <v>25</v>
      </c>
      <c r="L291" s="15" t="s">
        <v>69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</row>
    <row r="292" spans="1:42" x14ac:dyDescent="0.2">
      <c r="A292" s="11" t="s">
        <v>128</v>
      </c>
      <c r="B292" s="16"/>
      <c r="C292" s="1">
        <v>5</v>
      </c>
      <c r="D292" s="1" t="s">
        <v>57</v>
      </c>
      <c r="E292" s="1" t="s">
        <v>68</v>
      </c>
      <c r="F292" s="15" t="s">
        <v>69</v>
      </c>
      <c r="G292" s="15" t="s">
        <v>69</v>
      </c>
      <c r="H292" s="8" t="s">
        <v>68</v>
      </c>
      <c r="I292" s="1" t="s">
        <v>68</v>
      </c>
      <c r="J292" s="1">
        <v>15</v>
      </c>
      <c r="K292" s="1">
        <v>15</v>
      </c>
      <c r="L292" s="15" t="s">
        <v>69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</row>
    <row r="293" spans="1:42" x14ac:dyDescent="0.2">
      <c r="A293" s="11" t="s">
        <v>128</v>
      </c>
      <c r="B293" s="16"/>
      <c r="C293" s="1">
        <v>6</v>
      </c>
      <c r="D293" s="1" t="s">
        <v>61</v>
      </c>
      <c r="F293" s="1">
        <v>2000</v>
      </c>
      <c r="G293" s="2">
        <v>250</v>
      </c>
      <c r="H293" s="8">
        <v>1</v>
      </c>
      <c r="I293" s="1" t="s">
        <v>62</v>
      </c>
      <c r="J293" s="1">
        <v>20</v>
      </c>
      <c r="K293" s="1">
        <v>20</v>
      </c>
      <c r="L293" s="1">
        <f>F293+J293</f>
        <v>2020</v>
      </c>
      <c r="M293" s="2">
        <f>G293*1.25</f>
        <v>312.5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2">
        <f>M293*1.25</f>
        <v>390.625</v>
      </c>
      <c r="AH293" s="2">
        <v>0</v>
      </c>
      <c r="AI293" s="2">
        <v>0</v>
      </c>
      <c r="AJ293" s="2">
        <v>0</v>
      </c>
      <c r="AK293" s="2">
        <v>0</v>
      </c>
      <c r="AL293" s="2">
        <v>0</v>
      </c>
      <c r="AM293" s="2">
        <v>0</v>
      </c>
      <c r="AN293" s="2">
        <v>0</v>
      </c>
      <c r="AO293" s="2">
        <v>0</v>
      </c>
      <c r="AP293" s="2">
        <v>0</v>
      </c>
    </row>
    <row r="294" spans="1:42" x14ac:dyDescent="0.2">
      <c r="A294" s="11" t="s">
        <v>128</v>
      </c>
      <c r="B294" s="16"/>
      <c r="C294" s="1">
        <v>7</v>
      </c>
      <c r="D294" s="1" t="s">
        <v>63</v>
      </c>
      <c r="F294" s="15" t="s">
        <v>69</v>
      </c>
      <c r="G294" s="15" t="s">
        <v>69</v>
      </c>
      <c r="J294" s="1">
        <v>30</v>
      </c>
      <c r="K294" s="1">
        <v>30</v>
      </c>
      <c r="L294" s="15" t="s">
        <v>69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G294" s="2">
        <v>0</v>
      </c>
      <c r="AH294" s="2">
        <v>0</v>
      </c>
      <c r="AI294" s="2">
        <v>0</v>
      </c>
      <c r="AJ294" s="2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0</v>
      </c>
      <c r="AP294" s="2">
        <v>0</v>
      </c>
    </row>
    <row r="295" spans="1:42" x14ac:dyDescent="0.2">
      <c r="A295" s="11" t="s">
        <v>128</v>
      </c>
      <c r="B295" s="16"/>
      <c r="C295" s="1">
        <v>8</v>
      </c>
      <c r="D295" s="1" t="s">
        <v>66</v>
      </c>
      <c r="F295" s="15" t="s">
        <v>69</v>
      </c>
      <c r="G295" s="15" t="s">
        <v>69</v>
      </c>
      <c r="J295" s="1">
        <v>30</v>
      </c>
      <c r="K295" s="1">
        <v>30</v>
      </c>
      <c r="L295" s="15" t="s">
        <v>69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0</v>
      </c>
      <c r="AI295" s="2">
        <v>0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P295" s="2">
        <v>0</v>
      </c>
    </row>
    <row r="296" spans="1:42" x14ac:dyDescent="0.2">
      <c r="A296" s="16" t="s">
        <v>129</v>
      </c>
      <c r="B296" s="16"/>
      <c r="C296" s="17"/>
      <c r="D296" s="11" t="s">
        <v>129</v>
      </c>
      <c r="E296" s="17"/>
      <c r="F296" s="17"/>
      <c r="G296" s="18"/>
      <c r="H296" s="19"/>
      <c r="I296" s="17"/>
      <c r="J296" s="31"/>
      <c r="K296" s="31"/>
      <c r="L296" s="17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7"/>
      <c r="AJ296" s="17"/>
      <c r="AK296" s="17"/>
      <c r="AL296" s="17"/>
      <c r="AM296" s="17"/>
      <c r="AN296" s="17"/>
      <c r="AO296" s="17"/>
      <c r="AP296" s="17"/>
    </row>
    <row r="297" spans="1:42" x14ac:dyDescent="0.2">
      <c r="A297" s="16" t="s">
        <v>129</v>
      </c>
      <c r="B297" s="16"/>
      <c r="C297" s="1">
        <v>1</v>
      </c>
      <c r="D297" s="1" t="s">
        <v>46</v>
      </c>
      <c r="F297" s="15" t="s">
        <v>69</v>
      </c>
      <c r="G297" s="15" t="s">
        <v>69</v>
      </c>
      <c r="J297" s="1">
        <v>25</v>
      </c>
      <c r="K297" s="1">
        <v>25</v>
      </c>
      <c r="L297" s="15" t="s">
        <v>69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2">
        <v>0</v>
      </c>
      <c r="AH297" s="2">
        <v>0</v>
      </c>
      <c r="AI297" s="2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</row>
    <row r="298" spans="1:42" x14ac:dyDescent="0.2">
      <c r="A298" s="11" t="s">
        <v>129</v>
      </c>
      <c r="B298" s="16"/>
      <c r="C298" s="1">
        <v>2</v>
      </c>
      <c r="D298" s="1" t="s">
        <v>49</v>
      </c>
      <c r="F298" s="1">
        <v>2000</v>
      </c>
      <c r="G298" s="2">
        <v>12000</v>
      </c>
      <c r="H298" s="8">
        <v>3000</v>
      </c>
      <c r="I298" s="1" t="s">
        <v>120</v>
      </c>
      <c r="J298" s="1">
        <v>20</v>
      </c>
      <c r="K298" s="1">
        <v>20</v>
      </c>
      <c r="L298" s="1">
        <f>F298+J298</f>
        <v>2020</v>
      </c>
      <c r="M298" s="2">
        <f>G298*1.25</f>
        <v>15000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f>M298*1.25</f>
        <v>18750</v>
      </c>
      <c r="AH298" s="2">
        <v>0</v>
      </c>
      <c r="AI298" s="2">
        <v>0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</row>
    <row r="299" spans="1:42" x14ac:dyDescent="0.2">
      <c r="A299" s="11" t="s">
        <v>129</v>
      </c>
      <c r="B299" s="16"/>
      <c r="C299" s="1">
        <v>3</v>
      </c>
      <c r="D299" s="1" t="s">
        <v>52</v>
      </c>
      <c r="F299" s="1">
        <v>2018</v>
      </c>
      <c r="G299" s="2">
        <v>135000</v>
      </c>
      <c r="H299" s="8">
        <v>1</v>
      </c>
      <c r="I299" s="1" t="s">
        <v>62</v>
      </c>
      <c r="J299" s="1">
        <v>15</v>
      </c>
      <c r="K299" s="1">
        <v>15</v>
      </c>
      <c r="L299" s="1">
        <f>F299+J299</f>
        <v>2033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>
        <f>G299*1.25</f>
        <v>168750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2">
        <f>T299*1.25</f>
        <v>0</v>
      </c>
      <c r="AH299" s="2">
        <v>0</v>
      </c>
      <c r="AI299" s="2">
        <v>0</v>
      </c>
      <c r="AJ299" s="2">
        <f>U299*1.25</f>
        <v>210937.5</v>
      </c>
      <c r="AK299" s="2">
        <v>0</v>
      </c>
      <c r="AL299" s="2">
        <f>W299*1.25</f>
        <v>0</v>
      </c>
      <c r="AM299" s="2">
        <v>0</v>
      </c>
      <c r="AN299" s="2">
        <f>Y299*1.25</f>
        <v>0</v>
      </c>
      <c r="AO299" s="2">
        <v>0</v>
      </c>
      <c r="AP299" s="2">
        <f>AA299*1.25</f>
        <v>0</v>
      </c>
    </row>
    <row r="300" spans="1:42" x14ac:dyDescent="0.2">
      <c r="A300" s="11" t="s">
        <v>129</v>
      </c>
      <c r="B300" s="16"/>
      <c r="C300" s="1">
        <v>4</v>
      </c>
      <c r="D300" s="1" t="s">
        <v>54</v>
      </c>
      <c r="F300" s="1">
        <v>2008</v>
      </c>
      <c r="G300" s="2">
        <v>5000</v>
      </c>
      <c r="H300" s="8">
        <v>1</v>
      </c>
      <c r="I300" s="1" t="s">
        <v>62</v>
      </c>
      <c r="J300" s="1">
        <v>25</v>
      </c>
      <c r="K300" s="1">
        <v>25</v>
      </c>
      <c r="L300" s="1">
        <f>F300+J300</f>
        <v>2033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>
        <f>G300*1.25</f>
        <v>6250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</row>
    <row r="301" spans="1:42" x14ac:dyDescent="0.2">
      <c r="A301" s="11" t="s">
        <v>129</v>
      </c>
      <c r="B301" s="16"/>
      <c r="C301" s="1">
        <v>5</v>
      </c>
      <c r="D301" s="1" t="s">
        <v>57</v>
      </c>
      <c r="E301" s="1" t="s">
        <v>130</v>
      </c>
      <c r="F301" s="1">
        <v>1990</v>
      </c>
      <c r="G301" s="15" t="s">
        <v>69</v>
      </c>
      <c r="H301" s="8" t="s">
        <v>68</v>
      </c>
      <c r="I301" s="1" t="s">
        <v>68</v>
      </c>
      <c r="J301" s="1">
        <v>20</v>
      </c>
      <c r="K301" s="1">
        <v>20</v>
      </c>
      <c r="L301" s="15" t="s">
        <v>69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0</v>
      </c>
      <c r="AG301" s="2">
        <v>0</v>
      </c>
      <c r="AH301" s="2">
        <v>0</v>
      </c>
      <c r="AI301" s="2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</row>
    <row r="302" spans="1:42" x14ac:dyDescent="0.2">
      <c r="A302" s="11" t="s">
        <v>129</v>
      </c>
      <c r="B302" s="16"/>
      <c r="C302" s="1">
        <v>6</v>
      </c>
      <c r="D302" s="1" t="s">
        <v>61</v>
      </c>
      <c r="F302" s="1">
        <v>2000</v>
      </c>
      <c r="G302" s="2">
        <v>1000</v>
      </c>
      <c r="H302" s="8">
        <v>1</v>
      </c>
      <c r="I302" s="1" t="s">
        <v>62</v>
      </c>
      <c r="J302" s="1">
        <v>20</v>
      </c>
      <c r="K302" s="1">
        <v>20</v>
      </c>
      <c r="L302" s="1">
        <f>F302+J302</f>
        <v>2020</v>
      </c>
      <c r="M302" s="2">
        <f>G302*1.25</f>
        <v>1250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f>M302*1.25</f>
        <v>1562.5</v>
      </c>
      <c r="AH302" s="2">
        <v>0</v>
      </c>
      <c r="AI302" s="2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</row>
    <row r="303" spans="1:42" x14ac:dyDescent="0.2">
      <c r="A303" s="11" t="s">
        <v>129</v>
      </c>
      <c r="B303" s="16"/>
      <c r="C303" s="1">
        <v>7</v>
      </c>
      <c r="D303" s="1" t="s">
        <v>63</v>
      </c>
      <c r="F303" s="15" t="s">
        <v>69</v>
      </c>
      <c r="G303" s="15" t="s">
        <v>69</v>
      </c>
      <c r="J303" s="1">
        <v>30</v>
      </c>
      <c r="K303" s="1">
        <v>30</v>
      </c>
      <c r="L303" s="15" t="s">
        <v>69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0</v>
      </c>
      <c r="AJ303" s="2">
        <v>0</v>
      </c>
      <c r="AK303" s="2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</row>
    <row r="304" spans="1:42" x14ac:dyDescent="0.2">
      <c r="A304" s="11" t="s">
        <v>129</v>
      </c>
      <c r="B304" s="16"/>
      <c r="C304" s="1">
        <v>8</v>
      </c>
      <c r="D304" s="1" t="s">
        <v>66</v>
      </c>
      <c r="F304" s="15" t="s">
        <v>69</v>
      </c>
      <c r="G304" s="15" t="s">
        <v>69</v>
      </c>
      <c r="J304" s="1">
        <v>30</v>
      </c>
      <c r="K304" s="1">
        <v>30</v>
      </c>
      <c r="L304" s="15" t="s">
        <v>69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</row>
    <row r="305" spans="1:42" x14ac:dyDescent="0.2">
      <c r="A305" s="16" t="s">
        <v>131</v>
      </c>
      <c r="B305" s="16"/>
      <c r="C305" s="17"/>
      <c r="D305" s="11" t="s">
        <v>131</v>
      </c>
      <c r="E305" s="17"/>
      <c r="F305" s="17"/>
      <c r="G305" s="18"/>
      <c r="H305" s="19"/>
      <c r="I305" s="17"/>
      <c r="J305" s="31"/>
      <c r="K305" s="31"/>
      <c r="L305" s="17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7"/>
      <c r="AJ305" s="17"/>
      <c r="AK305" s="17"/>
      <c r="AL305" s="17"/>
      <c r="AM305" s="17"/>
      <c r="AN305" s="17"/>
      <c r="AO305" s="17"/>
      <c r="AP305" s="17"/>
    </row>
    <row r="306" spans="1:42" x14ac:dyDescent="0.2">
      <c r="A306" s="11" t="s">
        <v>131</v>
      </c>
      <c r="B306" s="16"/>
      <c r="C306" s="1">
        <v>1</v>
      </c>
      <c r="D306" s="1" t="s">
        <v>46</v>
      </c>
      <c r="F306" s="1">
        <v>2000</v>
      </c>
      <c r="G306" s="2">
        <v>3500</v>
      </c>
      <c r="H306" s="8">
        <v>1</v>
      </c>
      <c r="I306" s="1" t="s">
        <v>62</v>
      </c>
      <c r="J306" s="1">
        <v>25</v>
      </c>
      <c r="K306" s="1">
        <v>25</v>
      </c>
      <c r="L306" s="1">
        <f t="shared" ref="L306:L311" si="30">F306+J306</f>
        <v>2025</v>
      </c>
      <c r="M306" s="2">
        <f>G306*1.25</f>
        <v>4375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0</v>
      </c>
      <c r="AL306" s="2">
        <f>M306*1.25</f>
        <v>5468.75</v>
      </c>
      <c r="AM306" s="2">
        <v>0</v>
      </c>
      <c r="AN306" s="2">
        <f>O306*1.25</f>
        <v>0</v>
      </c>
      <c r="AO306" s="2">
        <v>0</v>
      </c>
      <c r="AP306" s="2">
        <v>0</v>
      </c>
    </row>
    <row r="307" spans="1:42" x14ac:dyDescent="0.2">
      <c r="A307" s="11" t="s">
        <v>131</v>
      </c>
      <c r="B307" s="16"/>
      <c r="C307" s="1">
        <v>2</v>
      </c>
      <c r="D307" s="1" t="s">
        <v>49</v>
      </c>
      <c r="F307" s="1">
        <v>2000</v>
      </c>
      <c r="G307" s="2">
        <v>1500</v>
      </c>
      <c r="H307" s="8">
        <v>1</v>
      </c>
      <c r="I307" s="1" t="s">
        <v>62</v>
      </c>
      <c r="J307" s="1">
        <v>20</v>
      </c>
      <c r="K307" s="1">
        <v>20</v>
      </c>
      <c r="L307" s="1">
        <f t="shared" si="30"/>
        <v>2020</v>
      </c>
      <c r="M307" s="2">
        <f>G307*1.25</f>
        <v>1875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f>M307*1.25</f>
        <v>2343.75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</row>
    <row r="308" spans="1:42" x14ac:dyDescent="0.2">
      <c r="A308" s="11" t="s">
        <v>131</v>
      </c>
      <c r="B308" s="16"/>
      <c r="C308" s="1">
        <v>3</v>
      </c>
      <c r="D308" s="1" t="s">
        <v>52</v>
      </c>
      <c r="F308" s="1">
        <v>2020</v>
      </c>
      <c r="G308" s="2">
        <v>150000</v>
      </c>
      <c r="H308" s="8">
        <v>1</v>
      </c>
      <c r="I308" s="1" t="s">
        <v>62</v>
      </c>
      <c r="J308" s="1">
        <v>15</v>
      </c>
      <c r="K308" s="1">
        <v>15</v>
      </c>
      <c r="L308" s="1">
        <f t="shared" si="30"/>
        <v>2035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>
        <v>0</v>
      </c>
      <c r="V308" s="2">
        <v>0</v>
      </c>
      <c r="W308" s="2">
        <f>G308*1.25</f>
        <v>187500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G308" s="2">
        <f>T308*1.25</f>
        <v>0</v>
      </c>
      <c r="AH308" s="2">
        <v>0</v>
      </c>
      <c r="AI308" s="2">
        <v>0</v>
      </c>
      <c r="AJ308" s="2">
        <v>0</v>
      </c>
      <c r="AK308" s="2">
        <v>0</v>
      </c>
      <c r="AL308" s="2">
        <f>W308*1.25</f>
        <v>234375</v>
      </c>
      <c r="AM308" s="2">
        <v>0</v>
      </c>
      <c r="AN308" s="2">
        <v>0</v>
      </c>
      <c r="AO308" s="2">
        <v>0</v>
      </c>
      <c r="AP308" s="2">
        <v>0</v>
      </c>
    </row>
    <row r="309" spans="1:42" x14ac:dyDescent="0.2">
      <c r="A309" s="11" t="s">
        <v>131</v>
      </c>
      <c r="B309" s="16"/>
      <c r="C309" s="1">
        <v>4</v>
      </c>
      <c r="D309" s="1" t="s">
        <v>54</v>
      </c>
      <c r="F309" s="1">
        <v>2020</v>
      </c>
      <c r="G309" s="2">
        <v>2000</v>
      </c>
      <c r="H309" s="8">
        <v>1</v>
      </c>
      <c r="I309" s="1" t="s">
        <v>62</v>
      </c>
      <c r="J309" s="1">
        <v>25</v>
      </c>
      <c r="K309" s="1">
        <v>25</v>
      </c>
      <c r="L309" s="1">
        <f t="shared" si="30"/>
        <v>2045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0</v>
      </c>
      <c r="AG309" s="2">
        <f>G309*1.25</f>
        <v>2500</v>
      </c>
      <c r="AH309" s="2">
        <v>0</v>
      </c>
      <c r="AI309" s="2">
        <v>0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</row>
    <row r="310" spans="1:42" x14ac:dyDescent="0.2">
      <c r="A310" s="11" t="s">
        <v>131</v>
      </c>
      <c r="B310" s="16"/>
      <c r="C310" s="1">
        <v>5</v>
      </c>
      <c r="D310" s="1" t="s">
        <v>57</v>
      </c>
      <c r="E310" s="1" t="s">
        <v>68</v>
      </c>
      <c r="F310" s="1">
        <v>2000</v>
      </c>
      <c r="G310" s="2">
        <v>2500</v>
      </c>
      <c r="H310" s="8">
        <v>1</v>
      </c>
      <c r="I310" s="1" t="s">
        <v>62</v>
      </c>
      <c r="J310" s="1">
        <v>20</v>
      </c>
      <c r="K310" s="1">
        <v>20</v>
      </c>
      <c r="L310" s="1">
        <f t="shared" si="30"/>
        <v>2020</v>
      </c>
      <c r="M310" s="2">
        <f t="shared" ref="M310:M311" si="31">G310*1.25</f>
        <v>3125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2">
        <f>M310*1.25</f>
        <v>3906.25</v>
      </c>
      <c r="AH310" s="2">
        <v>0</v>
      </c>
      <c r="AI310" s="2">
        <v>0</v>
      </c>
      <c r="AJ310" s="2">
        <v>0</v>
      </c>
      <c r="AK310" s="2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</row>
    <row r="311" spans="1:42" x14ac:dyDescent="0.2">
      <c r="A311" s="11" t="s">
        <v>131</v>
      </c>
      <c r="B311" s="16"/>
      <c r="C311" s="1">
        <v>6</v>
      </c>
      <c r="D311" s="1" t="s">
        <v>61</v>
      </c>
      <c r="F311" s="1">
        <v>2000</v>
      </c>
      <c r="G311" s="2">
        <v>250</v>
      </c>
      <c r="H311" s="8">
        <v>1</v>
      </c>
      <c r="I311" s="1" t="s">
        <v>62</v>
      </c>
      <c r="J311" s="1">
        <v>20</v>
      </c>
      <c r="K311" s="1">
        <v>20</v>
      </c>
      <c r="L311" s="1">
        <f t="shared" si="30"/>
        <v>2020</v>
      </c>
      <c r="M311" s="2">
        <f t="shared" si="31"/>
        <v>312.5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f>M311*1.25</f>
        <v>390.625</v>
      </c>
      <c r="AH311" s="2">
        <v>0</v>
      </c>
      <c r="AI311" s="2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</row>
    <row r="312" spans="1:42" x14ac:dyDescent="0.2">
      <c r="A312" s="11" t="s">
        <v>131</v>
      </c>
      <c r="B312" s="16"/>
      <c r="C312" s="1">
        <v>7</v>
      </c>
      <c r="D312" s="1" t="s">
        <v>63</v>
      </c>
      <c r="F312" s="15" t="s">
        <v>69</v>
      </c>
      <c r="G312" s="15" t="s">
        <v>69</v>
      </c>
      <c r="J312" s="1">
        <v>30</v>
      </c>
      <c r="K312" s="1">
        <v>30</v>
      </c>
      <c r="L312" s="15" t="s">
        <v>69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</row>
    <row r="313" spans="1:42" x14ac:dyDescent="0.2">
      <c r="A313" s="11" t="s">
        <v>131</v>
      </c>
      <c r="B313" s="16"/>
      <c r="C313" s="1">
        <v>8</v>
      </c>
      <c r="D313" s="1" t="s">
        <v>66</v>
      </c>
      <c r="F313" s="15" t="s">
        <v>69</v>
      </c>
      <c r="G313" s="15" t="s">
        <v>69</v>
      </c>
      <c r="J313" s="1">
        <v>30</v>
      </c>
      <c r="K313" s="1">
        <v>30</v>
      </c>
      <c r="L313" s="15" t="s">
        <v>69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</row>
    <row r="314" spans="1:42" x14ac:dyDescent="0.2">
      <c r="A314" s="16" t="s">
        <v>132</v>
      </c>
      <c r="B314" s="16"/>
      <c r="C314" s="17"/>
      <c r="D314" s="11" t="s">
        <v>132</v>
      </c>
      <c r="E314" s="17"/>
      <c r="F314" s="17"/>
      <c r="G314" s="18"/>
      <c r="H314" s="19"/>
      <c r="I314" s="17"/>
      <c r="J314" s="31"/>
      <c r="K314" s="31"/>
      <c r="L314" s="17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7"/>
      <c r="AJ314" s="17"/>
      <c r="AK314" s="17"/>
      <c r="AL314" s="17"/>
      <c r="AM314" s="17"/>
      <c r="AN314" s="17"/>
      <c r="AO314" s="17"/>
      <c r="AP314" s="17"/>
    </row>
    <row r="315" spans="1:42" x14ac:dyDescent="0.2">
      <c r="A315" s="11" t="s">
        <v>132</v>
      </c>
      <c r="B315" s="16"/>
      <c r="C315" s="1">
        <v>1</v>
      </c>
      <c r="D315" s="1" t="s">
        <v>46</v>
      </c>
      <c r="F315" s="15" t="s">
        <v>69</v>
      </c>
      <c r="G315" s="15" t="s">
        <v>69</v>
      </c>
      <c r="J315" s="1">
        <v>25</v>
      </c>
      <c r="K315" s="1">
        <v>25</v>
      </c>
      <c r="L315" s="15" t="s">
        <v>69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G315" s="2">
        <v>0</v>
      </c>
      <c r="AH315" s="2">
        <v>0</v>
      </c>
      <c r="AI315" s="2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</row>
    <row r="316" spans="1:42" x14ac:dyDescent="0.2">
      <c r="A316" s="11" t="s">
        <v>132</v>
      </c>
      <c r="B316" s="16"/>
      <c r="C316" s="1">
        <v>2</v>
      </c>
      <c r="D316" s="1" t="s">
        <v>49</v>
      </c>
      <c r="F316" s="15" t="s">
        <v>69</v>
      </c>
      <c r="G316" s="15" t="s">
        <v>69</v>
      </c>
      <c r="J316" s="1">
        <v>20</v>
      </c>
      <c r="K316" s="1">
        <v>20</v>
      </c>
      <c r="L316" s="15" t="s">
        <v>69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</row>
    <row r="317" spans="1:42" x14ac:dyDescent="0.2">
      <c r="A317" s="11" t="s">
        <v>132</v>
      </c>
      <c r="B317" s="16"/>
      <c r="C317" s="1">
        <v>3</v>
      </c>
      <c r="D317" s="1" t="s">
        <v>52</v>
      </c>
      <c r="F317" s="1">
        <v>2003</v>
      </c>
      <c r="G317" s="2">
        <v>125000</v>
      </c>
      <c r="H317" s="8">
        <v>1</v>
      </c>
      <c r="I317" s="1" t="s">
        <v>62</v>
      </c>
      <c r="J317" s="1">
        <v>15</v>
      </c>
      <c r="K317" s="1">
        <v>15</v>
      </c>
      <c r="L317" s="1">
        <f>F317+J317</f>
        <v>2018</v>
      </c>
      <c r="M317" s="2">
        <f>G317*1.25</f>
        <v>156250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f>M317*1.25</f>
        <v>195312.5</v>
      </c>
      <c r="AC317" s="2">
        <v>0</v>
      </c>
      <c r="AD317" s="2">
        <v>0</v>
      </c>
      <c r="AE317" s="2">
        <v>0</v>
      </c>
      <c r="AF317" s="2">
        <v>0</v>
      </c>
      <c r="AG317" s="2">
        <v>0</v>
      </c>
      <c r="AH317" s="2">
        <v>0</v>
      </c>
      <c r="AI317" s="2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</row>
    <row r="318" spans="1:42" x14ac:dyDescent="0.2">
      <c r="A318" s="11" t="s">
        <v>132</v>
      </c>
      <c r="B318" s="16"/>
      <c r="C318" s="1">
        <v>4</v>
      </c>
      <c r="D318" s="1" t="s">
        <v>54</v>
      </c>
      <c r="F318" s="15" t="s">
        <v>69</v>
      </c>
      <c r="G318" s="15" t="s">
        <v>69</v>
      </c>
      <c r="J318" s="1">
        <v>25</v>
      </c>
      <c r="K318" s="1">
        <v>25</v>
      </c>
      <c r="L318" s="15" t="s">
        <v>69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2">
        <v>0</v>
      </c>
      <c r="AG318" s="2">
        <v>0</v>
      </c>
      <c r="AH318" s="2">
        <v>0</v>
      </c>
      <c r="AI318" s="2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</row>
    <row r="319" spans="1:42" x14ac:dyDescent="0.2">
      <c r="A319" s="11" t="s">
        <v>132</v>
      </c>
      <c r="B319" s="16"/>
      <c r="C319" s="1">
        <v>5</v>
      </c>
      <c r="D319" s="1" t="s">
        <v>57</v>
      </c>
      <c r="E319" s="1" t="s">
        <v>68</v>
      </c>
      <c r="F319" s="15" t="s">
        <v>69</v>
      </c>
      <c r="G319" s="15" t="s">
        <v>69</v>
      </c>
      <c r="H319" s="8" t="s">
        <v>68</v>
      </c>
      <c r="I319" s="1" t="s">
        <v>68</v>
      </c>
      <c r="J319" s="1">
        <v>15</v>
      </c>
      <c r="K319" s="1">
        <v>15</v>
      </c>
      <c r="L319" s="15" t="s">
        <v>69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</row>
    <row r="320" spans="1:42" x14ac:dyDescent="0.2">
      <c r="A320" s="11" t="s">
        <v>132</v>
      </c>
      <c r="B320" s="16"/>
      <c r="C320" s="1">
        <v>6</v>
      </c>
      <c r="D320" s="1" t="s">
        <v>61</v>
      </c>
      <c r="F320" s="1">
        <v>2000</v>
      </c>
      <c r="G320" s="2">
        <v>250</v>
      </c>
      <c r="H320" s="8">
        <v>1</v>
      </c>
      <c r="I320" s="1" t="s">
        <v>62</v>
      </c>
      <c r="J320" s="1">
        <v>20</v>
      </c>
      <c r="K320" s="1">
        <v>20</v>
      </c>
      <c r="L320" s="1">
        <f>F320+J320</f>
        <v>2020</v>
      </c>
      <c r="M320" s="2">
        <f>G320*1.25</f>
        <v>312.5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0</v>
      </c>
      <c r="AF320" s="2">
        <v>0</v>
      </c>
      <c r="AG320" s="2">
        <f>M320*1.25</f>
        <v>390.625</v>
      </c>
      <c r="AH320" s="2">
        <v>0</v>
      </c>
      <c r="AI320" s="2">
        <v>0</v>
      </c>
      <c r="AJ320" s="2">
        <v>0</v>
      </c>
      <c r="AK320" s="2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</row>
    <row r="321" spans="1:42" x14ac:dyDescent="0.2">
      <c r="A321" s="11" t="s">
        <v>132</v>
      </c>
      <c r="B321" s="16"/>
      <c r="C321" s="1">
        <v>7</v>
      </c>
      <c r="D321" s="1" t="s">
        <v>63</v>
      </c>
      <c r="F321" s="15" t="s">
        <v>69</v>
      </c>
      <c r="G321" s="15" t="s">
        <v>69</v>
      </c>
      <c r="J321" s="1">
        <v>30</v>
      </c>
      <c r="K321" s="1">
        <v>30</v>
      </c>
      <c r="L321" s="15" t="s">
        <v>69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G321" s="2">
        <v>0</v>
      </c>
      <c r="AH321" s="2">
        <v>0</v>
      </c>
      <c r="AI321" s="2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</row>
    <row r="322" spans="1:42" x14ac:dyDescent="0.2">
      <c r="A322" s="11" t="s">
        <v>132</v>
      </c>
      <c r="B322" s="16"/>
      <c r="C322" s="1">
        <v>8</v>
      </c>
      <c r="D322" s="1" t="s">
        <v>66</v>
      </c>
      <c r="F322" s="15" t="s">
        <v>69</v>
      </c>
      <c r="G322" s="15" t="s">
        <v>69</v>
      </c>
      <c r="J322" s="1">
        <v>30</v>
      </c>
      <c r="K322" s="1">
        <v>30</v>
      </c>
      <c r="L322" s="15" t="s">
        <v>69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2">
        <v>0</v>
      </c>
      <c r="AH322" s="2">
        <v>0</v>
      </c>
      <c r="AI322" s="2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</row>
    <row r="323" spans="1:42" x14ac:dyDescent="0.2">
      <c r="A323" s="16" t="s">
        <v>133</v>
      </c>
      <c r="B323" s="16"/>
      <c r="C323" s="17"/>
      <c r="D323" s="11" t="s">
        <v>133</v>
      </c>
      <c r="E323" s="17"/>
      <c r="F323" s="17"/>
      <c r="G323" s="18"/>
      <c r="H323" s="19"/>
      <c r="I323" s="17"/>
      <c r="J323" s="31"/>
      <c r="K323" s="31"/>
      <c r="L323" s="17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7"/>
      <c r="AJ323" s="17"/>
      <c r="AK323" s="17"/>
      <c r="AL323" s="17"/>
      <c r="AM323" s="17"/>
      <c r="AN323" s="17"/>
      <c r="AO323" s="17"/>
      <c r="AP323" s="17"/>
    </row>
    <row r="324" spans="1:42" x14ac:dyDescent="0.2">
      <c r="A324" s="11" t="s">
        <v>133</v>
      </c>
      <c r="B324" s="16"/>
      <c r="C324" s="1">
        <v>1</v>
      </c>
      <c r="D324" s="1" t="s">
        <v>46</v>
      </c>
      <c r="F324" s="15" t="s">
        <v>69</v>
      </c>
      <c r="G324" s="15" t="s">
        <v>69</v>
      </c>
      <c r="J324" s="1">
        <v>25</v>
      </c>
      <c r="K324" s="1">
        <v>25</v>
      </c>
      <c r="L324" s="15" t="s">
        <v>69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>
        <v>0</v>
      </c>
      <c r="V324" s="2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G324" s="2">
        <v>0</v>
      </c>
      <c r="AH324" s="2">
        <v>0</v>
      </c>
      <c r="AI324" s="2">
        <v>0</v>
      </c>
      <c r="AJ324" s="2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</row>
    <row r="325" spans="1:42" x14ac:dyDescent="0.2">
      <c r="A325" s="11" t="s">
        <v>133</v>
      </c>
      <c r="B325" s="16"/>
      <c r="C325" s="1">
        <v>2</v>
      </c>
      <c r="D325" s="1" t="s">
        <v>49</v>
      </c>
      <c r="F325" s="1">
        <v>2016</v>
      </c>
      <c r="G325" s="2">
        <v>25000</v>
      </c>
      <c r="H325" s="8">
        <v>1</v>
      </c>
      <c r="I325" s="1" t="s">
        <v>62</v>
      </c>
      <c r="J325" s="1">
        <v>20</v>
      </c>
      <c r="K325" s="1">
        <v>20</v>
      </c>
      <c r="L325" s="1">
        <f>F325+J325</f>
        <v>2036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f>G325*1.25</f>
        <v>31250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f>M325*1.25</f>
        <v>0</v>
      </c>
      <c r="AF325" s="2">
        <v>0</v>
      </c>
      <c r="AG325" s="2">
        <v>0</v>
      </c>
      <c r="AH325" s="2">
        <v>0</v>
      </c>
      <c r="AI325" s="2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</row>
    <row r="326" spans="1:42" x14ac:dyDescent="0.2">
      <c r="A326" s="11" t="s">
        <v>133</v>
      </c>
      <c r="B326" s="16"/>
      <c r="C326" s="1">
        <v>3</v>
      </c>
      <c r="D326" s="1" t="s">
        <v>52</v>
      </c>
      <c r="F326" s="1">
        <v>2020</v>
      </c>
      <c r="G326" s="2">
        <v>185000</v>
      </c>
      <c r="H326" s="8">
        <v>1</v>
      </c>
      <c r="I326" s="1" t="s">
        <v>62</v>
      </c>
      <c r="J326" s="1">
        <v>15</v>
      </c>
      <c r="K326" s="1">
        <v>15</v>
      </c>
      <c r="L326" s="1">
        <f>F326+J326</f>
        <v>2035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f>G326*1.25</f>
        <v>231250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f>S326*1.25</f>
        <v>0</v>
      </c>
      <c r="AI326" s="2">
        <v>0</v>
      </c>
      <c r="AJ326" s="2">
        <v>0</v>
      </c>
      <c r="AK326" s="2">
        <v>0</v>
      </c>
      <c r="AL326" s="2">
        <f>W326*1.25</f>
        <v>289062.5</v>
      </c>
      <c r="AM326" s="2">
        <v>0</v>
      </c>
      <c r="AN326" s="2">
        <v>0</v>
      </c>
      <c r="AO326" s="2">
        <v>0</v>
      </c>
      <c r="AP326" s="2">
        <v>0</v>
      </c>
    </row>
    <row r="327" spans="1:42" x14ac:dyDescent="0.2">
      <c r="A327" s="11" t="s">
        <v>133</v>
      </c>
      <c r="B327" s="16"/>
      <c r="C327" s="1">
        <v>4</v>
      </c>
      <c r="D327" s="1" t="s">
        <v>54</v>
      </c>
      <c r="F327" s="1">
        <v>2001</v>
      </c>
      <c r="G327" s="2">
        <v>1200</v>
      </c>
      <c r="H327" s="8">
        <v>1</v>
      </c>
      <c r="I327" s="1" t="s">
        <v>62</v>
      </c>
      <c r="J327" s="1">
        <v>25</v>
      </c>
      <c r="K327" s="1">
        <v>25</v>
      </c>
      <c r="L327" s="1">
        <f>F327+J327</f>
        <v>2026</v>
      </c>
      <c r="M327" s="2">
        <v>0</v>
      </c>
      <c r="N327" s="2">
        <f>G327*1.25</f>
        <v>1500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G327" s="2">
        <v>0</v>
      </c>
      <c r="AH327" s="2">
        <v>0</v>
      </c>
      <c r="AI327" s="2">
        <v>0</v>
      </c>
      <c r="AJ327" s="2">
        <v>0</v>
      </c>
      <c r="AK327" s="2">
        <v>0</v>
      </c>
      <c r="AL327" s="2">
        <v>0</v>
      </c>
      <c r="AM327" s="2">
        <f>N327*1.25</f>
        <v>1875</v>
      </c>
      <c r="AN327" s="2">
        <v>0</v>
      </c>
      <c r="AO327" s="2">
        <v>0</v>
      </c>
      <c r="AP327" s="2">
        <v>0</v>
      </c>
    </row>
    <row r="328" spans="1:42" x14ac:dyDescent="0.2">
      <c r="A328" s="11" t="s">
        <v>133</v>
      </c>
      <c r="B328" s="16"/>
      <c r="C328" s="1">
        <v>5</v>
      </c>
      <c r="D328" s="1" t="s">
        <v>57</v>
      </c>
      <c r="E328" s="1" t="s">
        <v>68</v>
      </c>
      <c r="F328" s="15" t="s">
        <v>69</v>
      </c>
      <c r="G328" s="15" t="s">
        <v>69</v>
      </c>
      <c r="H328" s="8" t="s">
        <v>68</v>
      </c>
      <c r="I328" s="1" t="s">
        <v>68</v>
      </c>
      <c r="J328" s="1">
        <v>15</v>
      </c>
      <c r="K328" s="1">
        <v>15</v>
      </c>
      <c r="L328" s="15" t="s">
        <v>69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0</v>
      </c>
      <c r="AG328" s="2">
        <v>0</v>
      </c>
      <c r="AH328" s="2">
        <v>0</v>
      </c>
      <c r="AI328" s="2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</row>
    <row r="329" spans="1:42" x14ac:dyDescent="0.2">
      <c r="A329" s="11" t="s">
        <v>133</v>
      </c>
      <c r="B329" s="16"/>
      <c r="C329" s="1">
        <v>6</v>
      </c>
      <c r="D329" s="1" t="s">
        <v>61</v>
      </c>
      <c r="F329" s="1">
        <v>2001</v>
      </c>
      <c r="G329" s="2">
        <v>200</v>
      </c>
      <c r="H329" s="8">
        <v>1</v>
      </c>
      <c r="I329" s="1" t="s">
        <v>62</v>
      </c>
      <c r="J329" s="1">
        <v>20</v>
      </c>
      <c r="K329" s="1">
        <v>20</v>
      </c>
      <c r="L329" s="1">
        <f>F329+J329</f>
        <v>2021</v>
      </c>
      <c r="M329" s="2">
        <f>G329*1.25</f>
        <v>250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F329" s="2">
        <v>0</v>
      </c>
      <c r="AG329" s="2">
        <f>M329*1.25</f>
        <v>312.5</v>
      </c>
      <c r="AH329" s="2">
        <v>0</v>
      </c>
      <c r="AI329" s="2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</row>
    <row r="330" spans="1:42" x14ac:dyDescent="0.2">
      <c r="A330" s="11" t="s">
        <v>133</v>
      </c>
      <c r="B330" s="16"/>
      <c r="C330" s="1">
        <v>7</v>
      </c>
      <c r="D330" s="1" t="s">
        <v>63</v>
      </c>
      <c r="F330" s="1">
        <v>2001</v>
      </c>
      <c r="G330" s="2">
        <v>5500</v>
      </c>
      <c r="H330" s="8">
        <v>1</v>
      </c>
      <c r="I330" s="1" t="s">
        <v>62</v>
      </c>
      <c r="J330" s="1">
        <v>30</v>
      </c>
      <c r="K330" s="1">
        <v>30</v>
      </c>
      <c r="L330" s="1">
        <f>F330+J330</f>
        <v>2031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f>G330*1.25</f>
        <v>6875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2">
        <v>0</v>
      </c>
      <c r="AG330" s="2">
        <v>0</v>
      </c>
      <c r="AH330" s="2">
        <v>0</v>
      </c>
      <c r="AI330" s="2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</row>
    <row r="331" spans="1:42" x14ac:dyDescent="0.2">
      <c r="A331" s="11" t="s">
        <v>133</v>
      </c>
      <c r="B331" s="16"/>
      <c r="C331" s="1">
        <v>8</v>
      </c>
      <c r="D331" s="1" t="s">
        <v>66</v>
      </c>
      <c r="F331" s="15" t="s">
        <v>69</v>
      </c>
      <c r="G331" s="15" t="s">
        <v>69</v>
      </c>
      <c r="J331" s="1">
        <v>30</v>
      </c>
      <c r="K331" s="1">
        <v>30</v>
      </c>
      <c r="L331" s="15" t="s">
        <v>69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G331" s="2">
        <v>0</v>
      </c>
      <c r="AH331" s="2">
        <v>0</v>
      </c>
      <c r="AI331" s="2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</row>
    <row r="332" spans="1:42" x14ac:dyDescent="0.2">
      <c r="A332" s="16" t="s">
        <v>134</v>
      </c>
      <c r="B332" s="16"/>
      <c r="C332" s="17"/>
      <c r="D332" s="11" t="s">
        <v>134</v>
      </c>
      <c r="E332" s="17"/>
      <c r="F332" s="17"/>
      <c r="G332" s="18"/>
      <c r="H332" s="19"/>
      <c r="I332" s="17"/>
      <c r="J332" s="31"/>
      <c r="K332" s="31"/>
      <c r="L332" s="17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7"/>
      <c r="AJ332" s="17"/>
      <c r="AK332" s="17"/>
      <c r="AL332" s="17"/>
      <c r="AM332" s="17"/>
      <c r="AN332" s="17"/>
      <c r="AO332" s="17"/>
      <c r="AP332" s="17"/>
    </row>
    <row r="333" spans="1:42" x14ac:dyDescent="0.2">
      <c r="A333" s="11" t="s">
        <v>134</v>
      </c>
      <c r="B333" s="16"/>
      <c r="C333" s="1">
        <v>1</v>
      </c>
      <c r="D333" s="1" t="s">
        <v>46</v>
      </c>
      <c r="F333" s="15" t="s">
        <v>69</v>
      </c>
      <c r="G333" s="15" t="s">
        <v>69</v>
      </c>
      <c r="J333" s="1">
        <v>25</v>
      </c>
      <c r="K333" s="1">
        <v>25</v>
      </c>
      <c r="L333" s="15" t="s">
        <v>69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v>0</v>
      </c>
      <c r="V333" s="2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F333" s="2">
        <v>0</v>
      </c>
      <c r="AG333" s="2">
        <v>0</v>
      </c>
      <c r="AH333" s="2">
        <v>0</v>
      </c>
      <c r="AI333" s="2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</row>
    <row r="334" spans="1:42" x14ac:dyDescent="0.2">
      <c r="A334" s="11" t="s">
        <v>134</v>
      </c>
      <c r="B334" s="16"/>
      <c r="C334" s="1">
        <v>2</v>
      </c>
      <c r="D334" s="1" t="s">
        <v>49</v>
      </c>
      <c r="F334" s="1">
        <v>1993</v>
      </c>
      <c r="G334" s="2">
        <v>17000</v>
      </c>
      <c r="H334" s="8">
        <v>1300</v>
      </c>
      <c r="I334" s="1" t="s">
        <v>120</v>
      </c>
      <c r="J334" s="1">
        <v>25</v>
      </c>
      <c r="K334" s="1">
        <v>25</v>
      </c>
      <c r="L334" s="1">
        <f>F334+J334</f>
        <v>2018</v>
      </c>
      <c r="M334" s="2">
        <f>G334*1.25</f>
        <v>21250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F334" s="2">
        <v>0</v>
      </c>
      <c r="AG334" s="2">
        <v>0</v>
      </c>
      <c r="AH334" s="2">
        <v>0</v>
      </c>
      <c r="AI334" s="2">
        <v>0</v>
      </c>
      <c r="AJ334" s="2">
        <v>0</v>
      </c>
      <c r="AK334" s="2">
        <v>0</v>
      </c>
      <c r="AL334" s="2">
        <f>M343*1.25</f>
        <v>7812.5</v>
      </c>
      <c r="AM334" s="2">
        <v>0</v>
      </c>
      <c r="AN334" s="2">
        <v>0</v>
      </c>
      <c r="AO334" s="2">
        <v>0</v>
      </c>
      <c r="AP334" s="2">
        <v>0</v>
      </c>
    </row>
    <row r="335" spans="1:42" x14ac:dyDescent="0.2">
      <c r="A335" s="11" t="s">
        <v>134</v>
      </c>
      <c r="B335" s="16"/>
      <c r="C335" s="1">
        <v>3</v>
      </c>
      <c r="D335" s="1" t="s">
        <v>52</v>
      </c>
      <c r="F335" s="1">
        <v>2021</v>
      </c>
      <c r="G335" s="2">
        <v>110000</v>
      </c>
      <c r="H335" s="8">
        <v>1</v>
      </c>
      <c r="I335" s="1" t="s">
        <v>62</v>
      </c>
      <c r="J335" s="1">
        <v>15</v>
      </c>
      <c r="K335" s="1">
        <v>15</v>
      </c>
      <c r="L335" s="1">
        <f>F335+J335</f>
        <v>2036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f>G335*1.25</f>
        <v>137500</v>
      </c>
      <c r="Y335" s="2">
        <v>0</v>
      </c>
      <c r="Z335" s="2">
        <f>M335*1.25</f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v>0</v>
      </c>
      <c r="AJ335" s="2">
        <v>0</v>
      </c>
      <c r="AK335" s="2">
        <v>0</v>
      </c>
      <c r="AL335" s="2">
        <v>0</v>
      </c>
      <c r="AM335" s="2">
        <f>X335*1.25</f>
        <v>171875</v>
      </c>
      <c r="AN335" s="2">
        <v>0</v>
      </c>
      <c r="AO335" s="2">
        <v>0</v>
      </c>
      <c r="AP335" s="2">
        <v>0</v>
      </c>
    </row>
    <row r="336" spans="1:42" x14ac:dyDescent="0.2">
      <c r="A336" s="11" t="s">
        <v>134</v>
      </c>
      <c r="B336" s="16"/>
      <c r="C336" s="1">
        <v>4</v>
      </c>
      <c r="D336" s="1" t="s">
        <v>54</v>
      </c>
      <c r="F336" s="15" t="s">
        <v>69</v>
      </c>
      <c r="G336" s="15" t="s">
        <v>69</v>
      </c>
      <c r="J336" s="1">
        <v>25</v>
      </c>
      <c r="K336" s="1">
        <v>25</v>
      </c>
      <c r="L336" s="15" t="s">
        <v>69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2">
        <v>0</v>
      </c>
      <c r="AH336" s="2">
        <v>0</v>
      </c>
      <c r="AI336" s="2">
        <v>0</v>
      </c>
      <c r="AJ336" s="2">
        <v>0</v>
      </c>
      <c r="AK336" s="2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</row>
    <row r="337" spans="1:42" x14ac:dyDescent="0.2">
      <c r="A337" s="11" t="s">
        <v>134</v>
      </c>
      <c r="B337" s="16"/>
      <c r="C337" s="1">
        <v>5</v>
      </c>
      <c r="D337" s="1" t="s">
        <v>57</v>
      </c>
      <c r="E337" s="1" t="s">
        <v>68</v>
      </c>
      <c r="F337" s="15">
        <v>2010</v>
      </c>
      <c r="G337" s="2">
        <v>50000</v>
      </c>
      <c r="H337" s="8" t="s">
        <v>68</v>
      </c>
      <c r="I337" s="1" t="s">
        <v>68</v>
      </c>
      <c r="J337" s="1">
        <v>40</v>
      </c>
      <c r="K337" s="1">
        <v>15</v>
      </c>
      <c r="L337" s="1">
        <f>F337+J337</f>
        <v>2050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F337" s="2">
        <v>0</v>
      </c>
      <c r="AG337" s="2">
        <v>0</v>
      </c>
      <c r="AH337" s="2">
        <v>0</v>
      </c>
      <c r="AI337" s="2">
        <v>0</v>
      </c>
      <c r="AJ337" s="2">
        <v>0</v>
      </c>
      <c r="AK337" s="2">
        <v>0</v>
      </c>
      <c r="AL337" s="2">
        <f>G337*1.25</f>
        <v>62500</v>
      </c>
      <c r="AM337" s="2">
        <v>0</v>
      </c>
      <c r="AN337" s="2">
        <v>0</v>
      </c>
      <c r="AO337" s="2">
        <v>0</v>
      </c>
      <c r="AP337" s="2">
        <v>0</v>
      </c>
    </row>
    <row r="338" spans="1:42" x14ac:dyDescent="0.2">
      <c r="A338" s="11" t="s">
        <v>134</v>
      </c>
      <c r="B338" s="16"/>
      <c r="C338" s="1">
        <v>6</v>
      </c>
      <c r="D338" s="1" t="s">
        <v>61</v>
      </c>
      <c r="F338" s="1">
        <v>2014</v>
      </c>
      <c r="G338" s="2">
        <v>300</v>
      </c>
      <c r="H338" s="8">
        <v>1</v>
      </c>
      <c r="I338" s="1" t="s">
        <v>62</v>
      </c>
      <c r="J338" s="1">
        <v>20</v>
      </c>
      <c r="K338" s="1">
        <v>20</v>
      </c>
      <c r="L338" s="1">
        <f>F338+J338</f>
        <v>2034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>
        <v>0</v>
      </c>
      <c r="V338" s="2">
        <f>G338*1.25</f>
        <v>375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E338" s="2">
        <v>0</v>
      </c>
      <c r="AF338" s="2">
        <v>0</v>
      </c>
      <c r="AG338" s="2">
        <v>0</v>
      </c>
      <c r="AH338" s="2">
        <v>0</v>
      </c>
      <c r="AI338" s="2">
        <v>0</v>
      </c>
      <c r="AJ338" s="2">
        <v>0</v>
      </c>
      <c r="AK338" s="2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f>V338*1.25</f>
        <v>468.75</v>
      </c>
    </row>
    <row r="339" spans="1:42" x14ac:dyDescent="0.2">
      <c r="A339" s="11" t="s">
        <v>134</v>
      </c>
      <c r="B339" s="16"/>
      <c r="C339" s="1">
        <v>7</v>
      </c>
      <c r="D339" s="1" t="s">
        <v>63</v>
      </c>
      <c r="F339" s="1">
        <v>1993</v>
      </c>
      <c r="G339" s="2">
        <v>10000</v>
      </c>
      <c r="H339" s="8">
        <v>1</v>
      </c>
      <c r="I339" s="1" t="s">
        <v>62</v>
      </c>
      <c r="J339" s="1">
        <v>30</v>
      </c>
      <c r="K339" s="1">
        <v>30</v>
      </c>
      <c r="L339" s="1">
        <f>F339+J339</f>
        <v>2023</v>
      </c>
      <c r="M339" s="2">
        <f>G339*1.25</f>
        <v>12500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2">
        <v>0</v>
      </c>
      <c r="AH339" s="2">
        <v>0</v>
      </c>
      <c r="AI339" s="2">
        <v>0</v>
      </c>
      <c r="AJ339" s="2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0</v>
      </c>
      <c r="AP339" s="2">
        <v>0</v>
      </c>
    </row>
    <row r="340" spans="1:42" x14ac:dyDescent="0.2">
      <c r="A340" s="11" t="s">
        <v>134</v>
      </c>
      <c r="B340" s="16"/>
      <c r="C340" s="1">
        <v>8</v>
      </c>
      <c r="D340" s="1" t="s">
        <v>66</v>
      </c>
      <c r="F340" s="15" t="s">
        <v>69</v>
      </c>
      <c r="G340" s="15" t="s">
        <v>69</v>
      </c>
      <c r="J340" s="1">
        <v>30</v>
      </c>
      <c r="K340" s="1">
        <v>30</v>
      </c>
      <c r="L340" s="15" t="s">
        <v>69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2">
        <v>0</v>
      </c>
      <c r="AH340" s="2">
        <v>0</v>
      </c>
      <c r="AI340" s="2">
        <v>0</v>
      </c>
      <c r="AJ340" s="2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</row>
    <row r="341" spans="1:42" x14ac:dyDescent="0.2">
      <c r="A341" s="16" t="s">
        <v>135</v>
      </c>
      <c r="B341" s="16"/>
      <c r="C341" s="17"/>
      <c r="D341" s="11" t="s">
        <v>135</v>
      </c>
      <c r="E341" s="17"/>
      <c r="F341" s="17"/>
      <c r="G341" s="18"/>
      <c r="H341" s="19"/>
      <c r="I341" s="17"/>
      <c r="J341" s="31"/>
      <c r="K341" s="31"/>
      <c r="L341" s="17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7"/>
      <c r="AJ341" s="17"/>
      <c r="AK341" s="17"/>
      <c r="AL341" s="17"/>
      <c r="AM341" s="17"/>
      <c r="AN341" s="17"/>
      <c r="AO341" s="17"/>
      <c r="AP341" s="17"/>
    </row>
    <row r="342" spans="1:42" x14ac:dyDescent="0.2">
      <c r="A342" s="11" t="s">
        <v>135</v>
      </c>
      <c r="B342" s="16"/>
      <c r="C342" s="1">
        <v>1</v>
      </c>
      <c r="D342" s="1" t="s">
        <v>46</v>
      </c>
      <c r="F342" s="15" t="s">
        <v>69</v>
      </c>
      <c r="G342" s="15" t="s">
        <v>69</v>
      </c>
      <c r="J342" s="1">
        <v>25</v>
      </c>
      <c r="K342" s="1">
        <v>25</v>
      </c>
      <c r="L342" s="15" t="s">
        <v>69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0</v>
      </c>
      <c r="AG342" s="2">
        <v>0</v>
      </c>
      <c r="AH342" s="2">
        <v>0</v>
      </c>
      <c r="AI342" s="2">
        <v>0</v>
      </c>
      <c r="AJ342" s="2">
        <v>0</v>
      </c>
      <c r="AK342" s="2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</row>
    <row r="343" spans="1:42" x14ac:dyDescent="0.2">
      <c r="A343" s="11" t="s">
        <v>135</v>
      </c>
      <c r="B343" s="16"/>
      <c r="C343" s="1">
        <v>2</v>
      </c>
      <c r="D343" s="1" t="s">
        <v>49</v>
      </c>
      <c r="F343" s="1">
        <v>2000</v>
      </c>
      <c r="G343" s="2">
        <v>5000</v>
      </c>
      <c r="H343" s="8">
        <v>1</v>
      </c>
      <c r="I343" s="1" t="s">
        <v>62</v>
      </c>
      <c r="J343" s="1">
        <v>20</v>
      </c>
      <c r="K343" s="1">
        <v>20</v>
      </c>
      <c r="L343" s="1">
        <f>F343+J343</f>
        <v>2020</v>
      </c>
      <c r="M343" s="2">
        <f t="shared" ref="M343:M344" si="32">G343*1.25</f>
        <v>6250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F343" s="2">
        <v>0</v>
      </c>
      <c r="AG343" s="2">
        <f>M343*1.25</f>
        <v>7812.5</v>
      </c>
      <c r="AH343" s="2">
        <v>0</v>
      </c>
      <c r="AI343" s="2">
        <v>0</v>
      </c>
      <c r="AJ343" s="2">
        <v>0</v>
      </c>
      <c r="AK343" s="2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</row>
    <row r="344" spans="1:42" x14ac:dyDescent="0.2">
      <c r="A344" s="11" t="s">
        <v>135</v>
      </c>
      <c r="B344" s="16"/>
      <c r="C344" s="1">
        <v>3</v>
      </c>
      <c r="D344" s="1" t="s">
        <v>52</v>
      </c>
      <c r="F344" s="1">
        <v>2005</v>
      </c>
      <c r="G344" s="2">
        <v>75000</v>
      </c>
      <c r="H344" s="8">
        <v>1</v>
      </c>
      <c r="I344" s="1" t="s">
        <v>62</v>
      </c>
      <c r="J344" s="1">
        <v>15</v>
      </c>
      <c r="K344" s="1">
        <v>15</v>
      </c>
      <c r="L344" s="1">
        <f>F344+J344</f>
        <v>2020</v>
      </c>
      <c r="M344" s="2">
        <f t="shared" si="32"/>
        <v>93750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>
        <v>0</v>
      </c>
      <c r="V344" s="2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f>M344*1.25</f>
        <v>117187.5</v>
      </c>
      <c r="AC344" s="2">
        <v>0</v>
      </c>
      <c r="AD344" s="2">
        <v>0</v>
      </c>
      <c r="AE344" s="2">
        <v>0</v>
      </c>
      <c r="AF344" s="2">
        <v>0</v>
      </c>
      <c r="AG344" s="2">
        <v>0</v>
      </c>
      <c r="AH344" s="2">
        <v>0</v>
      </c>
      <c r="AI344" s="2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</row>
    <row r="345" spans="1:42" x14ac:dyDescent="0.2">
      <c r="A345" s="11" t="s">
        <v>135</v>
      </c>
      <c r="B345" s="16"/>
      <c r="C345" s="1">
        <v>4</v>
      </c>
      <c r="D345" s="1" t="s">
        <v>54</v>
      </c>
      <c r="F345" s="15" t="s">
        <v>69</v>
      </c>
      <c r="G345" s="15" t="s">
        <v>69</v>
      </c>
      <c r="J345" s="1">
        <v>25</v>
      </c>
      <c r="K345" s="1">
        <v>25</v>
      </c>
      <c r="L345" s="15" t="s">
        <v>69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</row>
    <row r="346" spans="1:42" x14ac:dyDescent="0.2">
      <c r="A346" s="11" t="s">
        <v>135</v>
      </c>
      <c r="B346" s="16"/>
      <c r="C346" s="1">
        <v>5</v>
      </c>
      <c r="D346" s="1" t="s">
        <v>57</v>
      </c>
      <c r="E346" s="1" t="s">
        <v>68</v>
      </c>
      <c r="F346" s="15" t="s">
        <v>69</v>
      </c>
      <c r="G346" s="15" t="s">
        <v>69</v>
      </c>
      <c r="H346" s="8" t="s">
        <v>68</v>
      </c>
      <c r="I346" s="1" t="s">
        <v>68</v>
      </c>
      <c r="J346" s="1">
        <v>15</v>
      </c>
      <c r="K346" s="1">
        <v>15</v>
      </c>
      <c r="L346" s="15" t="s">
        <v>69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F346" s="2">
        <v>0</v>
      </c>
      <c r="AG346" s="2">
        <v>0</v>
      </c>
      <c r="AH346" s="2">
        <v>0</v>
      </c>
      <c r="AI346" s="2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</row>
    <row r="347" spans="1:42" x14ac:dyDescent="0.2">
      <c r="A347" s="11" t="s">
        <v>135</v>
      </c>
      <c r="B347" s="16"/>
      <c r="C347" s="1">
        <v>6</v>
      </c>
      <c r="D347" s="1" t="s">
        <v>61</v>
      </c>
      <c r="E347" s="1" t="s">
        <v>136</v>
      </c>
      <c r="F347" s="1">
        <v>2020</v>
      </c>
      <c r="G347" s="2">
        <v>500</v>
      </c>
      <c r="H347" s="8">
        <v>1</v>
      </c>
      <c r="I347" s="1" t="s">
        <v>62</v>
      </c>
      <c r="J347" s="1">
        <v>20</v>
      </c>
      <c r="K347" s="1">
        <v>20</v>
      </c>
      <c r="L347" s="1">
        <f>F347+J347</f>
        <v>2040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f>G347*1.25</f>
        <v>625</v>
      </c>
      <c r="AC347" s="2">
        <v>0</v>
      </c>
      <c r="AD347" s="2">
        <v>0</v>
      </c>
      <c r="AE347" s="2">
        <v>0</v>
      </c>
      <c r="AF347" s="2">
        <v>0</v>
      </c>
      <c r="AG347" s="2">
        <v>0</v>
      </c>
      <c r="AH347" s="2">
        <v>0</v>
      </c>
      <c r="AI347" s="2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</row>
    <row r="348" spans="1:42" x14ac:dyDescent="0.2">
      <c r="A348" s="11" t="s">
        <v>135</v>
      </c>
      <c r="B348" s="16"/>
      <c r="C348" s="1">
        <v>7</v>
      </c>
      <c r="D348" s="1" t="s">
        <v>63</v>
      </c>
      <c r="F348" s="15" t="s">
        <v>69</v>
      </c>
      <c r="G348" s="15" t="s">
        <v>69</v>
      </c>
      <c r="J348" s="1">
        <v>30</v>
      </c>
      <c r="K348" s="1">
        <v>30</v>
      </c>
      <c r="L348" s="15" t="s">
        <v>69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>
        <v>0</v>
      </c>
      <c r="V348" s="2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2">
        <v>0</v>
      </c>
      <c r="AG348" s="2">
        <v>0</v>
      </c>
      <c r="AH348" s="2">
        <v>0</v>
      </c>
      <c r="AI348" s="2">
        <v>0</v>
      </c>
      <c r="AJ348" s="2">
        <v>0</v>
      </c>
      <c r="AK348" s="2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</row>
    <row r="349" spans="1:42" x14ac:dyDescent="0.2">
      <c r="A349" s="11" t="s">
        <v>135</v>
      </c>
      <c r="B349" s="16"/>
      <c r="C349" s="1">
        <v>8</v>
      </c>
      <c r="D349" s="1" t="s">
        <v>66</v>
      </c>
      <c r="F349" s="15" t="s">
        <v>69</v>
      </c>
      <c r="G349" s="15" t="s">
        <v>69</v>
      </c>
      <c r="J349" s="1">
        <v>30</v>
      </c>
      <c r="K349" s="1">
        <v>30</v>
      </c>
      <c r="L349" s="15" t="s">
        <v>69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2">
        <v>0</v>
      </c>
      <c r="AG349" s="2">
        <v>0</v>
      </c>
      <c r="AH349" s="2">
        <v>0</v>
      </c>
      <c r="AI349" s="2">
        <v>0</v>
      </c>
      <c r="AJ349" s="2">
        <v>0</v>
      </c>
      <c r="AK349" s="2">
        <v>0</v>
      </c>
      <c r="AL349" s="2">
        <v>0</v>
      </c>
      <c r="AM349" s="2">
        <v>0</v>
      </c>
      <c r="AN349" s="2">
        <v>0</v>
      </c>
      <c r="AO349" s="2">
        <v>0</v>
      </c>
      <c r="AP349" s="2">
        <v>0</v>
      </c>
    </row>
    <row r="350" spans="1:42" x14ac:dyDescent="0.2">
      <c r="A350" s="16" t="s">
        <v>137</v>
      </c>
      <c r="B350" s="16"/>
      <c r="C350" s="17"/>
      <c r="D350" s="11" t="s">
        <v>137</v>
      </c>
      <c r="E350" s="17"/>
      <c r="F350" s="17"/>
      <c r="G350" s="18"/>
      <c r="H350" s="19"/>
      <c r="I350" s="17"/>
      <c r="J350" s="31"/>
      <c r="K350" s="31"/>
      <c r="L350" s="17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7"/>
      <c r="AJ350" s="17"/>
      <c r="AK350" s="17"/>
      <c r="AL350" s="17"/>
      <c r="AM350" s="17"/>
      <c r="AN350" s="17"/>
      <c r="AO350" s="17"/>
      <c r="AP350" s="17"/>
    </row>
    <row r="351" spans="1:42" x14ac:dyDescent="0.2">
      <c r="A351" s="11" t="s">
        <v>137</v>
      </c>
      <c r="B351" s="16"/>
      <c r="C351" s="1">
        <v>1</v>
      </c>
      <c r="D351" s="1" t="s">
        <v>46</v>
      </c>
      <c r="F351" s="15" t="s">
        <v>69</v>
      </c>
      <c r="G351" s="15" t="s">
        <v>69</v>
      </c>
      <c r="J351" s="1">
        <v>25</v>
      </c>
      <c r="K351" s="1">
        <v>25</v>
      </c>
      <c r="L351" s="15" t="s">
        <v>69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>
        <v>0</v>
      </c>
      <c r="V351" s="2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F351" s="2">
        <v>0</v>
      </c>
      <c r="AG351" s="2">
        <v>0</v>
      </c>
      <c r="AH351" s="2">
        <v>0</v>
      </c>
      <c r="AI351" s="2">
        <v>0</v>
      </c>
      <c r="AJ351" s="2">
        <v>0</v>
      </c>
      <c r="AK351" s="2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</row>
    <row r="352" spans="1:42" x14ac:dyDescent="0.2">
      <c r="A352" s="11" t="s">
        <v>137</v>
      </c>
      <c r="B352" s="16"/>
      <c r="C352" s="1">
        <v>2</v>
      </c>
      <c r="D352" s="1" t="s">
        <v>49</v>
      </c>
      <c r="F352" s="1">
        <v>2012</v>
      </c>
      <c r="G352" s="2">
        <v>7500</v>
      </c>
      <c r="H352" s="8">
        <v>1000</v>
      </c>
      <c r="I352" s="1" t="s">
        <v>120</v>
      </c>
      <c r="J352" s="1">
        <v>20</v>
      </c>
      <c r="K352" s="1">
        <v>20</v>
      </c>
      <c r="L352" s="1">
        <f>F352+J352</f>
        <v>2032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f>G352*1.25</f>
        <v>9375</v>
      </c>
      <c r="U352" s="2">
        <v>0</v>
      </c>
      <c r="V352" s="2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F352" s="2">
        <v>0</v>
      </c>
      <c r="AG352" s="2">
        <v>0</v>
      </c>
      <c r="AH352" s="2">
        <v>0</v>
      </c>
      <c r="AI352" s="2">
        <v>0</v>
      </c>
      <c r="AJ352" s="2">
        <v>0</v>
      </c>
      <c r="AK352" s="2">
        <v>0</v>
      </c>
      <c r="AL352" s="2">
        <v>0</v>
      </c>
      <c r="AM352" s="2">
        <v>0</v>
      </c>
      <c r="AN352" s="2">
        <f>T352*1.25</f>
        <v>11718.75</v>
      </c>
      <c r="AO352" s="2">
        <v>0</v>
      </c>
      <c r="AP352" s="2">
        <v>0</v>
      </c>
    </row>
    <row r="353" spans="1:42" x14ac:dyDescent="0.2">
      <c r="A353" s="11" t="s">
        <v>137</v>
      </c>
      <c r="B353" s="16"/>
      <c r="C353" s="1">
        <v>3</v>
      </c>
      <c r="D353" s="1" t="s">
        <v>52</v>
      </c>
      <c r="F353" s="15" t="s">
        <v>69</v>
      </c>
      <c r="G353" s="15" t="s">
        <v>69</v>
      </c>
      <c r="J353" s="1">
        <v>15</v>
      </c>
      <c r="K353" s="1">
        <v>15</v>
      </c>
      <c r="L353" s="15" t="s">
        <v>69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>
        <v>0</v>
      </c>
      <c r="V353" s="2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0</v>
      </c>
      <c r="AG353" s="2">
        <v>0</v>
      </c>
      <c r="AH353" s="2">
        <v>0</v>
      </c>
      <c r="AI353" s="2">
        <v>0</v>
      </c>
      <c r="AJ353" s="2">
        <v>0</v>
      </c>
      <c r="AK353" s="2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</row>
    <row r="354" spans="1:42" x14ac:dyDescent="0.2">
      <c r="A354" s="11" t="s">
        <v>137</v>
      </c>
      <c r="B354" s="16"/>
      <c r="C354" s="1">
        <v>4</v>
      </c>
      <c r="D354" s="1" t="s">
        <v>54</v>
      </c>
      <c r="F354" s="1">
        <v>2012</v>
      </c>
      <c r="G354" s="2">
        <v>6500</v>
      </c>
      <c r="H354" s="8">
        <v>1</v>
      </c>
      <c r="I354" s="1" t="s">
        <v>62</v>
      </c>
      <c r="J354" s="1">
        <v>25</v>
      </c>
      <c r="K354" s="1">
        <v>25</v>
      </c>
      <c r="L354" s="1">
        <f>F354+J354</f>
        <v>2037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f>G354*1.25</f>
        <v>8125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F354" s="2">
        <v>0</v>
      </c>
      <c r="AG354" s="2">
        <v>0</v>
      </c>
      <c r="AH354" s="2">
        <v>0</v>
      </c>
      <c r="AI354" s="2">
        <v>0</v>
      </c>
      <c r="AJ354" s="2">
        <v>0</v>
      </c>
      <c r="AK354" s="2">
        <v>0</v>
      </c>
      <c r="AL354" s="2">
        <v>0</v>
      </c>
      <c r="AM354" s="2">
        <v>0</v>
      </c>
      <c r="AN354" s="2">
        <v>0</v>
      </c>
      <c r="AO354" s="2">
        <v>0</v>
      </c>
      <c r="AP354" s="2">
        <v>0</v>
      </c>
    </row>
    <row r="355" spans="1:42" x14ac:dyDescent="0.2">
      <c r="A355" s="11" t="s">
        <v>137</v>
      </c>
      <c r="B355" s="16"/>
      <c r="C355" s="1">
        <v>5</v>
      </c>
      <c r="D355" s="1" t="s">
        <v>57</v>
      </c>
      <c r="E355" s="1" t="s">
        <v>68</v>
      </c>
      <c r="F355" s="1">
        <v>2012</v>
      </c>
      <c r="G355" s="2">
        <v>2500</v>
      </c>
      <c r="H355" s="8">
        <v>1</v>
      </c>
      <c r="I355" s="1" t="s">
        <v>62</v>
      </c>
      <c r="J355" s="1">
        <v>15</v>
      </c>
      <c r="K355" s="1">
        <v>15</v>
      </c>
      <c r="L355" s="1">
        <f>F355+J355</f>
        <v>2027</v>
      </c>
      <c r="M355" s="2">
        <v>0</v>
      </c>
      <c r="N355" s="2">
        <v>0</v>
      </c>
      <c r="O355" s="2">
        <f>G355*1.25</f>
        <v>3125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f>O355*1.25</f>
        <v>3906.25</v>
      </c>
      <c r="AE355" s="2">
        <v>0</v>
      </c>
      <c r="AF355" s="2">
        <f>Q355*1.25</f>
        <v>0</v>
      </c>
      <c r="AG355" s="2">
        <v>0</v>
      </c>
      <c r="AH355" s="2">
        <v>0</v>
      </c>
      <c r="AI355" s="2">
        <v>0</v>
      </c>
      <c r="AJ355" s="2">
        <v>0</v>
      </c>
      <c r="AK355" s="2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</row>
    <row r="356" spans="1:42" x14ac:dyDescent="0.2">
      <c r="A356" s="11" t="s">
        <v>137</v>
      </c>
      <c r="B356" s="16"/>
      <c r="C356" s="1">
        <v>6</v>
      </c>
      <c r="D356" s="1" t="s">
        <v>61</v>
      </c>
      <c r="F356" s="1">
        <v>2000</v>
      </c>
      <c r="G356" s="2">
        <v>2100</v>
      </c>
      <c r="H356" s="8">
        <v>1</v>
      </c>
      <c r="I356" s="1" t="s">
        <v>62</v>
      </c>
      <c r="J356" s="1">
        <v>20</v>
      </c>
      <c r="K356" s="1">
        <v>20</v>
      </c>
      <c r="L356" s="1">
        <f>F356+J356</f>
        <v>2020</v>
      </c>
      <c r="M356" s="2">
        <f>G356*1.25</f>
        <v>2625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2">
        <f>M356*1.25</f>
        <v>3281.25</v>
      </c>
      <c r="AH356" s="2">
        <v>0</v>
      </c>
      <c r="AI356" s="2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</row>
    <row r="357" spans="1:42" x14ac:dyDescent="0.2">
      <c r="A357" s="11" t="s">
        <v>137</v>
      </c>
      <c r="B357" s="16"/>
      <c r="C357" s="1">
        <v>7</v>
      </c>
      <c r="D357" s="1" t="s">
        <v>63</v>
      </c>
      <c r="F357" s="15" t="s">
        <v>69</v>
      </c>
      <c r="G357" s="15" t="s">
        <v>69</v>
      </c>
      <c r="J357" s="1">
        <v>30</v>
      </c>
      <c r="K357" s="1">
        <v>30</v>
      </c>
      <c r="L357" s="15" t="s">
        <v>69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0</v>
      </c>
      <c r="AE357" s="2">
        <v>0</v>
      </c>
      <c r="AF357" s="2">
        <v>0</v>
      </c>
      <c r="AG357" s="2">
        <v>0</v>
      </c>
      <c r="AH357" s="2">
        <v>0</v>
      </c>
      <c r="AI357" s="2">
        <v>0</v>
      </c>
      <c r="AJ357" s="2">
        <v>0</v>
      </c>
      <c r="AK357" s="2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</row>
    <row r="358" spans="1:42" x14ac:dyDescent="0.2">
      <c r="A358" s="11" t="s">
        <v>137</v>
      </c>
      <c r="B358" s="16"/>
      <c r="C358" s="1">
        <v>8</v>
      </c>
      <c r="D358" s="1" t="s">
        <v>66</v>
      </c>
      <c r="F358" s="15" t="s">
        <v>69</v>
      </c>
      <c r="G358" s="15" t="s">
        <v>69</v>
      </c>
      <c r="J358" s="1">
        <v>30</v>
      </c>
      <c r="K358" s="1">
        <v>30</v>
      </c>
      <c r="L358" s="15" t="s">
        <v>69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2">
        <v>0</v>
      </c>
      <c r="AH358" s="2">
        <v>0</v>
      </c>
      <c r="AI358" s="2">
        <v>0</v>
      </c>
      <c r="AJ358" s="2">
        <v>0</v>
      </c>
      <c r="AK358" s="2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</row>
    <row r="359" spans="1:42" x14ac:dyDescent="0.2">
      <c r="A359" s="16" t="s">
        <v>108</v>
      </c>
      <c r="B359" s="16"/>
      <c r="C359" s="20"/>
      <c r="D359" s="10" t="s">
        <v>108</v>
      </c>
      <c r="E359" s="20"/>
      <c r="F359" s="20"/>
      <c r="G359" s="21"/>
      <c r="H359" s="22"/>
      <c r="I359" s="20"/>
      <c r="J359" s="20"/>
      <c r="K359" s="20"/>
      <c r="L359" s="20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0"/>
      <c r="AL359" s="20"/>
      <c r="AM359" s="20"/>
      <c r="AN359" s="20"/>
      <c r="AO359" s="20"/>
      <c r="AP359" s="20"/>
    </row>
    <row r="360" spans="1:42" x14ac:dyDescent="0.2">
      <c r="A360" s="10" t="s">
        <v>108</v>
      </c>
      <c r="B360" s="16"/>
      <c r="C360" s="1">
        <v>1</v>
      </c>
      <c r="D360" s="1" t="s">
        <v>72</v>
      </c>
      <c r="E360" s="1" t="s">
        <v>68</v>
      </c>
      <c r="F360" s="1">
        <v>2012</v>
      </c>
      <c r="G360" s="2">
        <v>25000</v>
      </c>
      <c r="H360" s="8">
        <v>1</v>
      </c>
      <c r="I360" s="1" t="s">
        <v>62</v>
      </c>
      <c r="J360" s="1">
        <v>25</v>
      </c>
      <c r="K360" s="1">
        <v>25</v>
      </c>
      <c r="L360" s="1">
        <f>F360+J360</f>
        <v>2037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 s="2">
        <f>G360*1.25</f>
        <v>31250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E360" s="2">
        <v>0</v>
      </c>
      <c r="AF360" s="2">
        <v>0</v>
      </c>
      <c r="AG360" s="2">
        <v>0</v>
      </c>
      <c r="AH360" s="2">
        <v>0</v>
      </c>
      <c r="AI360" s="2">
        <v>0</v>
      </c>
      <c r="AJ360" s="2">
        <v>0</v>
      </c>
      <c r="AK360" s="2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</row>
    <row r="361" spans="1:42" x14ac:dyDescent="0.2">
      <c r="A361" s="10" t="s">
        <v>108</v>
      </c>
      <c r="B361" s="16"/>
      <c r="C361" s="1">
        <v>2</v>
      </c>
      <c r="D361" s="1" t="s">
        <v>75</v>
      </c>
      <c r="E361" s="1" t="s">
        <v>68</v>
      </c>
      <c r="F361" s="1">
        <v>2012</v>
      </c>
      <c r="G361" s="2">
        <v>15000</v>
      </c>
      <c r="H361" s="8">
        <v>1</v>
      </c>
      <c r="I361" s="1" t="s">
        <v>62</v>
      </c>
      <c r="J361" s="1">
        <v>55</v>
      </c>
      <c r="K361" s="1">
        <v>55</v>
      </c>
      <c r="L361" s="1">
        <f>F361+J361</f>
        <v>2067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F361" s="2">
        <v>0</v>
      </c>
      <c r="AG361" s="2">
        <v>0</v>
      </c>
      <c r="AH361" s="2">
        <v>0</v>
      </c>
      <c r="AI361" s="2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</row>
    <row r="362" spans="1:42" x14ac:dyDescent="0.2">
      <c r="A362" s="10" t="s">
        <v>108</v>
      </c>
      <c r="B362" s="16"/>
      <c r="C362" s="1">
        <v>3</v>
      </c>
      <c r="D362" s="1" t="s">
        <v>76</v>
      </c>
      <c r="F362" s="1">
        <v>2012</v>
      </c>
      <c r="G362" s="2">
        <v>3500</v>
      </c>
      <c r="H362" s="8">
        <v>1</v>
      </c>
      <c r="I362" s="1" t="s">
        <v>62</v>
      </c>
      <c r="J362" s="1">
        <v>20</v>
      </c>
      <c r="K362" s="1">
        <v>20</v>
      </c>
      <c r="L362" s="1">
        <f>F362+J362</f>
        <v>2032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f>G362*1.25</f>
        <v>4375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0</v>
      </c>
      <c r="AH362" s="2">
        <v>0</v>
      </c>
      <c r="AI362" s="2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f>T362*1.25</f>
        <v>5468.75</v>
      </c>
      <c r="AO362" s="2">
        <v>0</v>
      </c>
      <c r="AP362" s="2">
        <v>0</v>
      </c>
    </row>
    <row r="363" spans="1:42" x14ac:dyDescent="0.2">
      <c r="A363" s="10" t="s">
        <v>108</v>
      </c>
      <c r="B363" s="16"/>
      <c r="C363" s="1">
        <v>4</v>
      </c>
      <c r="D363" s="1" t="s">
        <v>78</v>
      </c>
      <c r="F363" s="15" t="s">
        <v>69</v>
      </c>
      <c r="G363" s="15" t="s">
        <v>69</v>
      </c>
      <c r="J363" s="1">
        <v>15</v>
      </c>
      <c r="K363" s="1">
        <v>15</v>
      </c>
      <c r="L363" s="15" t="s">
        <v>69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>
        <v>0</v>
      </c>
      <c r="V363" s="2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E363" s="2">
        <v>0</v>
      </c>
      <c r="AF363" s="2">
        <v>0</v>
      </c>
      <c r="AG363" s="2">
        <v>0</v>
      </c>
      <c r="AH363" s="2">
        <v>0</v>
      </c>
      <c r="AI363" s="2">
        <v>0</v>
      </c>
      <c r="AJ363" s="2">
        <v>0</v>
      </c>
      <c r="AK363" s="2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</row>
    <row r="364" spans="1:42" x14ac:dyDescent="0.2">
      <c r="A364" s="10" t="s">
        <v>108</v>
      </c>
      <c r="B364" s="16"/>
      <c r="C364" s="1">
        <v>5</v>
      </c>
      <c r="D364" s="1" t="s">
        <v>79</v>
      </c>
      <c r="F364" s="1">
        <v>2012</v>
      </c>
      <c r="G364" s="2">
        <v>5000</v>
      </c>
      <c r="H364" s="8">
        <v>1</v>
      </c>
      <c r="I364" s="1" t="s">
        <v>62</v>
      </c>
      <c r="J364" s="1">
        <v>20</v>
      </c>
      <c r="K364" s="1">
        <v>20</v>
      </c>
      <c r="L364" s="1">
        <f>F364+J364</f>
        <v>2032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f>G364*1.25</f>
        <v>6250</v>
      </c>
      <c r="U364" s="2">
        <v>0</v>
      </c>
      <c r="V364" s="2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E364" s="2">
        <v>0</v>
      </c>
      <c r="AF364" s="2">
        <v>0</v>
      </c>
      <c r="AG364" s="2">
        <v>0</v>
      </c>
      <c r="AH364" s="2">
        <v>0</v>
      </c>
      <c r="AI364" s="2">
        <v>0</v>
      </c>
      <c r="AJ364" s="2">
        <v>0</v>
      </c>
      <c r="AK364" s="2">
        <v>0</v>
      </c>
      <c r="AL364" s="2">
        <v>0</v>
      </c>
      <c r="AM364" s="2">
        <v>0</v>
      </c>
      <c r="AN364" s="2">
        <f t="shared" ref="AN364:AN365" si="33">T364*1.25</f>
        <v>7812.5</v>
      </c>
      <c r="AO364" s="2">
        <v>0</v>
      </c>
      <c r="AP364" s="2">
        <v>0</v>
      </c>
    </row>
    <row r="365" spans="1:42" x14ac:dyDescent="0.2">
      <c r="A365" s="10" t="s">
        <v>108</v>
      </c>
      <c r="B365" s="16"/>
      <c r="C365" s="1">
        <v>6</v>
      </c>
      <c r="D365" s="1" t="s">
        <v>80</v>
      </c>
      <c r="F365" s="1">
        <v>2012</v>
      </c>
      <c r="G365" s="2">
        <v>5000</v>
      </c>
      <c r="H365" s="8">
        <v>1</v>
      </c>
      <c r="I365" s="1" t="s">
        <v>62</v>
      </c>
      <c r="J365" s="1">
        <v>20</v>
      </c>
      <c r="K365" s="1">
        <v>20</v>
      </c>
      <c r="L365" s="1">
        <f>F365+J365</f>
        <v>2032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f>G365*1.25</f>
        <v>6250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2">
        <v>0</v>
      </c>
      <c r="AH365" s="2">
        <v>0</v>
      </c>
      <c r="AI365" s="2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f t="shared" si="33"/>
        <v>7812.5</v>
      </c>
      <c r="AO365" s="2">
        <v>0</v>
      </c>
      <c r="AP365" s="2">
        <v>0</v>
      </c>
    </row>
    <row r="366" spans="1:42" x14ac:dyDescent="0.2">
      <c r="A366" s="10" t="s">
        <v>108</v>
      </c>
      <c r="B366" s="16"/>
      <c r="C366" s="1">
        <v>7</v>
      </c>
      <c r="D366" s="1" t="s">
        <v>81</v>
      </c>
      <c r="F366" s="15" t="s">
        <v>69</v>
      </c>
      <c r="G366" s="15" t="s">
        <v>69</v>
      </c>
      <c r="J366" s="1">
        <v>20</v>
      </c>
      <c r="K366" s="1">
        <v>20</v>
      </c>
      <c r="L366" s="15" t="s">
        <v>69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>
        <v>0</v>
      </c>
      <c r="V366" s="2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E366" s="2">
        <v>0</v>
      </c>
      <c r="AF366" s="2">
        <v>0</v>
      </c>
      <c r="AG366" s="2">
        <v>0</v>
      </c>
      <c r="AH366" s="2">
        <v>0</v>
      </c>
      <c r="AI366" s="2">
        <v>0</v>
      </c>
      <c r="AJ366" s="2">
        <v>0</v>
      </c>
      <c r="AK366" s="2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</row>
    <row r="367" spans="1:42" x14ac:dyDescent="0.2">
      <c r="A367" s="10" t="s">
        <v>108</v>
      </c>
      <c r="B367" s="16"/>
      <c r="C367" s="1">
        <v>8</v>
      </c>
      <c r="D367" s="1" t="s">
        <v>82</v>
      </c>
      <c r="F367" s="15" t="s">
        <v>69</v>
      </c>
      <c r="G367" s="15" t="s">
        <v>69</v>
      </c>
      <c r="J367" s="1">
        <v>20</v>
      </c>
      <c r="K367" s="1">
        <v>20</v>
      </c>
      <c r="L367" s="15" t="s">
        <v>69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0</v>
      </c>
      <c r="AE367" s="2">
        <v>0</v>
      </c>
      <c r="AF367" s="2">
        <v>0</v>
      </c>
      <c r="AG367" s="2">
        <v>0</v>
      </c>
      <c r="AH367" s="2">
        <v>0</v>
      </c>
      <c r="AI367" s="2">
        <v>0</v>
      </c>
      <c r="AJ367" s="2">
        <v>0</v>
      </c>
      <c r="AK367" s="2">
        <v>0</v>
      </c>
      <c r="AL367" s="2">
        <v>0</v>
      </c>
      <c r="AM367" s="2">
        <v>0</v>
      </c>
      <c r="AN367" s="2">
        <v>0</v>
      </c>
      <c r="AO367" s="2">
        <v>0</v>
      </c>
      <c r="AP367" s="2">
        <v>0</v>
      </c>
    </row>
    <row r="368" spans="1:42" x14ac:dyDescent="0.2">
      <c r="A368" s="10" t="s">
        <v>108</v>
      </c>
      <c r="B368" s="16"/>
      <c r="C368" s="1">
        <v>9</v>
      </c>
      <c r="D368" s="1" t="s">
        <v>83</v>
      </c>
      <c r="F368" s="15" t="s">
        <v>69</v>
      </c>
      <c r="G368" s="15" t="s">
        <v>69</v>
      </c>
      <c r="J368" s="1">
        <v>50</v>
      </c>
      <c r="K368" s="1">
        <v>50</v>
      </c>
      <c r="L368" s="15" t="s">
        <v>69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>
        <v>0</v>
      </c>
      <c r="V368" s="2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F368" s="2">
        <v>0</v>
      </c>
      <c r="AG368" s="2">
        <v>0</v>
      </c>
      <c r="AH368" s="2">
        <v>0</v>
      </c>
      <c r="AI368" s="2">
        <v>0</v>
      </c>
      <c r="AJ368" s="2">
        <v>0</v>
      </c>
      <c r="AK368" s="2">
        <v>0</v>
      </c>
      <c r="AL368" s="2">
        <v>0</v>
      </c>
      <c r="AM368" s="2">
        <v>0</v>
      </c>
      <c r="AN368" s="2">
        <v>0</v>
      </c>
      <c r="AO368" s="2">
        <v>0</v>
      </c>
      <c r="AP368" s="2">
        <v>0</v>
      </c>
    </row>
    <row r="369" spans="1:42" x14ac:dyDescent="0.2">
      <c r="A369" s="10" t="s">
        <v>108</v>
      </c>
      <c r="B369" s="16"/>
      <c r="C369" s="1">
        <v>10</v>
      </c>
      <c r="D369" s="1" t="s">
        <v>84</v>
      </c>
      <c r="F369" s="15" t="s">
        <v>69</v>
      </c>
      <c r="G369" s="15" t="s">
        <v>69</v>
      </c>
      <c r="J369" s="1">
        <v>30</v>
      </c>
      <c r="K369" s="1">
        <v>30</v>
      </c>
      <c r="L369" s="15" t="s">
        <v>69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>
        <v>0</v>
      </c>
      <c r="V369" s="2">
        <v>0</v>
      </c>
      <c r="W369" s="2">
        <v>0</v>
      </c>
      <c r="X369" s="2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D369" s="2">
        <v>0</v>
      </c>
      <c r="AE369" s="2">
        <v>0</v>
      </c>
      <c r="AF369" s="2">
        <v>0</v>
      </c>
      <c r="AG369" s="2">
        <v>0</v>
      </c>
      <c r="AH369" s="2">
        <v>0</v>
      </c>
      <c r="AI369" s="2">
        <v>0</v>
      </c>
      <c r="AJ369" s="2">
        <v>0</v>
      </c>
      <c r="AK369" s="2">
        <v>0</v>
      </c>
      <c r="AL369" s="2">
        <v>0</v>
      </c>
      <c r="AM369" s="2">
        <v>0</v>
      </c>
      <c r="AN369" s="2">
        <v>0</v>
      </c>
      <c r="AO369" s="2">
        <v>0</v>
      </c>
      <c r="AP369" s="2">
        <v>0</v>
      </c>
    </row>
    <row r="370" spans="1:42" x14ac:dyDescent="0.2">
      <c r="A370" s="10" t="s">
        <v>108</v>
      </c>
      <c r="B370" s="16"/>
      <c r="C370" s="1">
        <v>11</v>
      </c>
      <c r="D370" s="1" t="s">
        <v>86</v>
      </c>
      <c r="F370" s="15" t="s">
        <v>69</v>
      </c>
      <c r="G370" s="15" t="s">
        <v>69</v>
      </c>
      <c r="J370" s="1">
        <v>20</v>
      </c>
      <c r="K370" s="1">
        <v>20</v>
      </c>
      <c r="L370" s="15" t="s">
        <v>69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>
        <v>0</v>
      </c>
      <c r="V370" s="2">
        <v>0</v>
      </c>
      <c r="W370" s="2">
        <v>0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E370" s="2">
        <v>0</v>
      </c>
      <c r="AF370" s="2">
        <v>0</v>
      </c>
      <c r="AG370" s="2">
        <v>0</v>
      </c>
      <c r="AH370" s="2">
        <v>0</v>
      </c>
      <c r="AI370" s="2">
        <v>0</v>
      </c>
      <c r="AJ370" s="2">
        <v>0</v>
      </c>
      <c r="AK370" s="2">
        <v>0</v>
      </c>
      <c r="AL370" s="2">
        <v>0</v>
      </c>
      <c r="AM370" s="2">
        <v>0</v>
      </c>
      <c r="AN370" s="2">
        <v>0</v>
      </c>
      <c r="AO370" s="2">
        <v>0</v>
      </c>
      <c r="AP370" s="2">
        <v>0</v>
      </c>
    </row>
    <row r="371" spans="1:42" x14ac:dyDescent="0.2">
      <c r="A371" s="10" t="s">
        <v>108</v>
      </c>
      <c r="B371" s="16"/>
      <c r="C371" s="1">
        <v>12</v>
      </c>
      <c r="D371" s="1" t="s">
        <v>89</v>
      </c>
      <c r="E371" s="1" t="s">
        <v>68</v>
      </c>
      <c r="F371" s="1">
        <v>2012</v>
      </c>
      <c r="G371" s="2">
        <v>1500</v>
      </c>
      <c r="H371" s="8">
        <v>1</v>
      </c>
      <c r="I371" s="1" t="s">
        <v>62</v>
      </c>
      <c r="J371" s="1">
        <v>10</v>
      </c>
      <c r="K371" s="1">
        <v>10</v>
      </c>
      <c r="L371" s="1">
        <f>F371+J371</f>
        <v>2022</v>
      </c>
      <c r="M371" s="2">
        <f t="shared" ref="M371:M372" si="34">G371*1.25</f>
        <v>1875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>
        <v>0</v>
      </c>
      <c r="V371" s="2">
        <v>0</v>
      </c>
      <c r="W371" s="2">
        <f>M371*1.25</f>
        <v>2343.75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F371" s="2">
        <f>V371*1.25</f>
        <v>0</v>
      </c>
      <c r="AG371" s="2">
        <f>W371*1.25</f>
        <v>2929.6875</v>
      </c>
      <c r="AH371" s="2">
        <f>AC371*1.25</f>
        <v>0</v>
      </c>
      <c r="AI371" s="2">
        <v>0</v>
      </c>
      <c r="AJ371" s="2">
        <v>0</v>
      </c>
      <c r="AK371" s="2">
        <v>0</v>
      </c>
      <c r="AL371" s="2">
        <v>0</v>
      </c>
      <c r="AM371" s="2">
        <v>0</v>
      </c>
      <c r="AN371" s="2">
        <v>0</v>
      </c>
      <c r="AO371" s="2">
        <v>0</v>
      </c>
      <c r="AP371" s="2">
        <v>0</v>
      </c>
    </row>
    <row r="372" spans="1:42" x14ac:dyDescent="0.2">
      <c r="A372" s="10" t="s">
        <v>108</v>
      </c>
      <c r="B372" s="16"/>
      <c r="C372" s="1">
        <v>13</v>
      </c>
      <c r="D372" s="1" t="s">
        <v>91</v>
      </c>
      <c r="F372" s="1">
        <v>2012</v>
      </c>
      <c r="G372" s="2">
        <v>500</v>
      </c>
      <c r="H372" s="8">
        <v>1</v>
      </c>
      <c r="I372" s="1" t="s">
        <v>62</v>
      </c>
      <c r="J372" s="1">
        <v>10</v>
      </c>
      <c r="K372" s="1">
        <v>10</v>
      </c>
      <c r="L372" s="1">
        <f>F372+J372</f>
        <v>2022</v>
      </c>
      <c r="M372" s="2">
        <f t="shared" si="34"/>
        <v>625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>
        <v>0</v>
      </c>
      <c r="V372" s="2">
        <v>0</v>
      </c>
      <c r="W372" s="2">
        <f>M372*1.25</f>
        <v>781.25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E372" s="2">
        <v>0</v>
      </c>
      <c r="AF372" s="2">
        <f>V372*1.25</f>
        <v>0</v>
      </c>
      <c r="AG372" s="2">
        <f>W372*1.25</f>
        <v>976.5625</v>
      </c>
      <c r="AH372" s="2">
        <f>X372*1.25</f>
        <v>0</v>
      </c>
      <c r="AI372" s="2">
        <v>0</v>
      </c>
      <c r="AJ372" s="2">
        <v>0</v>
      </c>
      <c r="AK372" s="2">
        <v>0</v>
      </c>
      <c r="AL372" s="2">
        <v>0</v>
      </c>
      <c r="AM372" s="2">
        <v>0</v>
      </c>
      <c r="AN372" s="2">
        <v>0</v>
      </c>
      <c r="AO372" s="2">
        <v>0</v>
      </c>
      <c r="AP372" s="2">
        <v>0</v>
      </c>
    </row>
    <row r="373" spans="1:42" x14ac:dyDescent="0.2">
      <c r="A373" s="10" t="s">
        <v>108</v>
      </c>
      <c r="B373" s="16"/>
      <c r="C373" s="1">
        <v>14</v>
      </c>
      <c r="D373" s="1" t="s">
        <v>92</v>
      </c>
      <c r="F373" s="15" t="s">
        <v>69</v>
      </c>
      <c r="G373" s="15" t="s">
        <v>69</v>
      </c>
      <c r="J373" s="1">
        <v>20</v>
      </c>
      <c r="K373" s="1">
        <v>20</v>
      </c>
      <c r="L373" s="15" t="s">
        <v>69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0</v>
      </c>
      <c r="U373" s="2">
        <v>0</v>
      </c>
      <c r="V373" s="2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0</v>
      </c>
      <c r="AD373" s="2">
        <v>0</v>
      </c>
      <c r="AE373" s="2">
        <v>0</v>
      </c>
      <c r="AF373" s="2">
        <v>0</v>
      </c>
      <c r="AG373" s="2">
        <v>0</v>
      </c>
      <c r="AH373" s="2">
        <v>0</v>
      </c>
      <c r="AI373" s="2">
        <v>0</v>
      </c>
      <c r="AJ373" s="2">
        <v>0</v>
      </c>
      <c r="AK373" s="2">
        <v>0</v>
      </c>
      <c r="AL373" s="2">
        <v>0</v>
      </c>
      <c r="AM373" s="2">
        <v>0</v>
      </c>
      <c r="AN373" s="2">
        <v>0</v>
      </c>
      <c r="AO373" s="2">
        <v>0</v>
      </c>
      <c r="AP373" s="2">
        <v>0</v>
      </c>
    </row>
    <row r="374" spans="1:42" x14ac:dyDescent="0.2">
      <c r="A374" s="10" t="s">
        <v>108</v>
      </c>
      <c r="B374" s="16"/>
      <c r="C374" s="1">
        <v>15</v>
      </c>
      <c r="D374" s="1" t="s">
        <v>94</v>
      </c>
      <c r="F374" s="1">
        <v>2012</v>
      </c>
      <c r="G374" s="2">
        <v>3700</v>
      </c>
      <c r="H374" s="8">
        <v>1</v>
      </c>
      <c r="I374" s="1" t="s">
        <v>62</v>
      </c>
      <c r="J374" s="1">
        <v>12</v>
      </c>
      <c r="K374" s="1">
        <v>12</v>
      </c>
      <c r="L374" s="1">
        <f>F374+J374</f>
        <v>2024</v>
      </c>
      <c r="M374" s="2">
        <f>G374*1.25</f>
        <v>4625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2">
        <f>M374*1.25</f>
        <v>5781.25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  <c r="AE374" s="2">
        <v>0</v>
      </c>
      <c r="AF374" s="2">
        <v>0</v>
      </c>
      <c r="AG374" s="2">
        <v>0</v>
      </c>
      <c r="AH374" s="2">
        <v>0</v>
      </c>
      <c r="AI374" s="2">
        <v>0</v>
      </c>
      <c r="AJ374" s="2">
        <v>0</v>
      </c>
      <c r="AK374" s="2">
        <f>Y374*1.25</f>
        <v>7226.5625</v>
      </c>
      <c r="AL374" s="2">
        <v>0</v>
      </c>
      <c r="AM374" s="2">
        <f>AA374*1.25</f>
        <v>0</v>
      </c>
      <c r="AN374" s="2">
        <v>0</v>
      </c>
      <c r="AO374" s="2">
        <v>0</v>
      </c>
      <c r="AP374" s="2">
        <v>0</v>
      </c>
    </row>
    <row r="375" spans="1:42" x14ac:dyDescent="0.2">
      <c r="A375" s="10" t="s">
        <v>108</v>
      </c>
      <c r="B375" s="16"/>
      <c r="C375" s="1">
        <v>16</v>
      </c>
      <c r="D375" s="1" t="s">
        <v>95</v>
      </c>
      <c r="F375" s="1">
        <v>2012</v>
      </c>
      <c r="G375" s="2">
        <v>1200</v>
      </c>
      <c r="H375" s="8">
        <v>1</v>
      </c>
      <c r="I375" s="1" t="s">
        <v>62</v>
      </c>
      <c r="J375" s="1">
        <v>15</v>
      </c>
      <c r="K375" s="1">
        <v>15</v>
      </c>
      <c r="L375" s="1">
        <f>F375+J375</f>
        <v>2027</v>
      </c>
      <c r="M375" s="2">
        <v>0</v>
      </c>
      <c r="N375" s="2">
        <v>0</v>
      </c>
      <c r="O375" s="2">
        <f>G375*1.25</f>
        <v>1500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f>O375*1.25</f>
        <v>1875</v>
      </c>
      <c r="AE375" s="2">
        <v>0</v>
      </c>
      <c r="AF375" s="2">
        <f>Q375*1.25</f>
        <v>0</v>
      </c>
      <c r="AG375" s="2">
        <v>0</v>
      </c>
      <c r="AH375" s="2">
        <v>0</v>
      </c>
      <c r="AI375" s="2">
        <v>0</v>
      </c>
      <c r="AJ375" s="2">
        <v>0</v>
      </c>
      <c r="AK375" s="2">
        <v>0</v>
      </c>
      <c r="AL375" s="2">
        <v>0</v>
      </c>
      <c r="AM375" s="2">
        <v>0</v>
      </c>
      <c r="AN375" s="2">
        <v>0</v>
      </c>
      <c r="AO375" s="2">
        <v>0</v>
      </c>
      <c r="AP375" s="2">
        <v>0</v>
      </c>
    </row>
    <row r="376" spans="1:42" x14ac:dyDescent="0.2">
      <c r="A376" s="16" t="s">
        <v>138</v>
      </c>
      <c r="B376" s="16"/>
      <c r="C376" s="17"/>
      <c r="D376" s="11" t="s">
        <v>138</v>
      </c>
      <c r="E376" s="17"/>
      <c r="F376" s="17"/>
      <c r="G376" s="18"/>
      <c r="H376" s="19"/>
      <c r="I376" s="17"/>
      <c r="J376" s="31"/>
      <c r="K376" s="31"/>
      <c r="L376" s="17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7"/>
      <c r="AJ376" s="17"/>
      <c r="AK376" s="17"/>
      <c r="AL376" s="17"/>
      <c r="AM376" s="17"/>
      <c r="AN376" s="17"/>
      <c r="AO376" s="17"/>
      <c r="AP376" s="17"/>
    </row>
    <row r="377" spans="1:42" x14ac:dyDescent="0.2">
      <c r="A377" s="11" t="s">
        <v>138</v>
      </c>
      <c r="B377" s="16"/>
      <c r="C377" s="1">
        <v>1</v>
      </c>
      <c r="D377" s="1" t="s">
        <v>46</v>
      </c>
      <c r="F377" s="15" t="s">
        <v>69</v>
      </c>
      <c r="G377" s="15" t="s">
        <v>69</v>
      </c>
      <c r="J377" s="1">
        <v>25</v>
      </c>
      <c r="K377" s="1">
        <v>25</v>
      </c>
      <c r="L377" s="15" t="s">
        <v>69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E377" s="2">
        <v>0</v>
      </c>
      <c r="AF377" s="2">
        <v>0</v>
      </c>
      <c r="AG377" s="2">
        <v>0</v>
      </c>
      <c r="AH377" s="2">
        <v>0</v>
      </c>
      <c r="AI377" s="2">
        <v>0</v>
      </c>
      <c r="AJ377" s="2">
        <v>0</v>
      </c>
      <c r="AK377" s="2">
        <v>0</v>
      </c>
      <c r="AL377" s="2">
        <v>0</v>
      </c>
      <c r="AM377" s="2">
        <v>0</v>
      </c>
      <c r="AN377" s="2">
        <v>0</v>
      </c>
      <c r="AO377" s="2">
        <v>0</v>
      </c>
      <c r="AP377" s="2">
        <v>0</v>
      </c>
    </row>
    <row r="378" spans="1:42" x14ac:dyDescent="0.2">
      <c r="A378" s="11" t="s">
        <v>138</v>
      </c>
      <c r="B378" s="16"/>
      <c r="C378" s="1">
        <v>2</v>
      </c>
      <c r="D378" s="1" t="s">
        <v>49</v>
      </c>
      <c r="F378" s="1">
        <v>1999</v>
      </c>
      <c r="G378" s="2">
        <v>9500</v>
      </c>
      <c r="H378" s="8">
        <v>800</v>
      </c>
      <c r="I378" s="1" t="s">
        <v>120</v>
      </c>
      <c r="J378" s="1">
        <v>20</v>
      </c>
      <c r="K378" s="1">
        <v>20</v>
      </c>
      <c r="L378" s="1">
        <f>F378+J378</f>
        <v>2019</v>
      </c>
      <c r="M378" s="2">
        <f t="shared" ref="M378" si="35">G378*1.25</f>
        <v>11875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0</v>
      </c>
      <c r="AG378" s="2">
        <f>M378*1.25</f>
        <v>14843.75</v>
      </c>
      <c r="AH378" s="2">
        <v>0</v>
      </c>
      <c r="AI378" s="2">
        <v>0</v>
      </c>
      <c r="AJ378" s="2">
        <v>0</v>
      </c>
      <c r="AK378" s="2">
        <v>0</v>
      </c>
      <c r="AL378" s="2">
        <v>0</v>
      </c>
      <c r="AM378" s="2">
        <v>0</v>
      </c>
      <c r="AN378" s="2">
        <v>0</v>
      </c>
      <c r="AO378" s="2">
        <v>0</v>
      </c>
      <c r="AP378" s="2">
        <v>0</v>
      </c>
    </row>
    <row r="379" spans="1:42" x14ac:dyDescent="0.2">
      <c r="A379" s="11" t="s">
        <v>138</v>
      </c>
      <c r="B379" s="16"/>
      <c r="C379" s="1">
        <v>3</v>
      </c>
      <c r="D379" s="1" t="s">
        <v>52</v>
      </c>
      <c r="F379" s="1">
        <v>2023</v>
      </c>
      <c r="G379" s="2">
        <v>250000</v>
      </c>
      <c r="H379" s="8">
        <v>1</v>
      </c>
      <c r="I379" s="1" t="s">
        <v>62</v>
      </c>
      <c r="J379" s="1">
        <v>15</v>
      </c>
      <c r="K379" s="1">
        <v>15</v>
      </c>
      <c r="L379" s="1">
        <f>F379+J379</f>
        <v>2038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2">
        <f>G379*1.25</f>
        <v>312500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2">
        <v>0</v>
      </c>
      <c r="AH379" s="2">
        <f>S379*1.25</f>
        <v>0</v>
      </c>
      <c r="AI379" s="2">
        <v>0</v>
      </c>
      <c r="AJ379" s="2">
        <v>0</v>
      </c>
      <c r="AK379" s="2">
        <v>0</v>
      </c>
      <c r="AL379" s="2">
        <v>0</v>
      </c>
      <c r="AM379" s="2">
        <v>0</v>
      </c>
      <c r="AN379" s="2">
        <v>0</v>
      </c>
      <c r="AO379" s="2">
        <f>Z379*1.25</f>
        <v>390625</v>
      </c>
      <c r="AP379" s="2">
        <v>0</v>
      </c>
    </row>
    <row r="380" spans="1:42" x14ac:dyDescent="0.2">
      <c r="A380" s="11" t="s">
        <v>138</v>
      </c>
      <c r="B380" s="16"/>
      <c r="C380" s="1">
        <v>4</v>
      </c>
      <c r="D380" s="1" t="s">
        <v>54</v>
      </c>
      <c r="F380" s="15" t="s">
        <v>69</v>
      </c>
      <c r="G380" s="15" t="s">
        <v>69</v>
      </c>
      <c r="J380" s="1">
        <v>25</v>
      </c>
      <c r="K380" s="1">
        <v>25</v>
      </c>
      <c r="L380" s="15" t="s">
        <v>69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0</v>
      </c>
      <c r="AG380" s="2">
        <v>0</v>
      </c>
      <c r="AH380" s="2">
        <v>0</v>
      </c>
      <c r="AI380" s="2">
        <v>0</v>
      </c>
      <c r="AJ380" s="2">
        <v>0</v>
      </c>
      <c r="AK380" s="2">
        <v>0</v>
      </c>
      <c r="AL380" s="2">
        <v>0</v>
      </c>
      <c r="AM380" s="2">
        <v>0</v>
      </c>
      <c r="AN380" s="2">
        <v>0</v>
      </c>
      <c r="AO380" s="2">
        <v>0</v>
      </c>
      <c r="AP380" s="2">
        <v>0</v>
      </c>
    </row>
    <row r="381" spans="1:42" x14ac:dyDescent="0.2">
      <c r="A381" s="11" t="s">
        <v>138</v>
      </c>
      <c r="B381" s="16"/>
      <c r="C381" s="1">
        <v>5</v>
      </c>
      <c r="D381" s="1" t="s">
        <v>57</v>
      </c>
      <c r="E381" s="1" t="s">
        <v>68</v>
      </c>
      <c r="F381" s="15" t="s">
        <v>69</v>
      </c>
      <c r="G381" s="15" t="s">
        <v>69</v>
      </c>
      <c r="H381" s="8" t="s">
        <v>68</v>
      </c>
      <c r="I381" s="1" t="s">
        <v>68</v>
      </c>
      <c r="J381" s="1">
        <v>15</v>
      </c>
      <c r="K381" s="1">
        <v>15</v>
      </c>
      <c r="L381" s="15" t="s">
        <v>69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>
        <v>0</v>
      </c>
      <c r="V381" s="2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E381" s="2">
        <v>0</v>
      </c>
      <c r="AF381" s="2">
        <v>0</v>
      </c>
      <c r="AG381" s="2">
        <v>0</v>
      </c>
      <c r="AH381" s="2">
        <v>0</v>
      </c>
      <c r="AI381" s="2">
        <v>0</v>
      </c>
      <c r="AJ381" s="2">
        <v>0</v>
      </c>
      <c r="AK381" s="2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</row>
    <row r="382" spans="1:42" x14ac:dyDescent="0.2">
      <c r="A382" s="11" t="s">
        <v>138</v>
      </c>
      <c r="B382" s="16"/>
      <c r="C382" s="1">
        <v>6</v>
      </c>
      <c r="D382" s="1" t="s">
        <v>61</v>
      </c>
      <c r="F382" s="1">
        <v>1999</v>
      </c>
      <c r="G382" s="2">
        <v>200</v>
      </c>
      <c r="H382" s="8">
        <v>1</v>
      </c>
      <c r="I382" s="1" t="s">
        <v>62</v>
      </c>
      <c r="J382" s="1">
        <v>20</v>
      </c>
      <c r="K382" s="1">
        <v>20</v>
      </c>
      <c r="L382" s="1">
        <f>F382+J382</f>
        <v>2019</v>
      </c>
      <c r="M382" s="2">
        <f>G382*1.25</f>
        <v>250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2">
        <v>0</v>
      </c>
      <c r="U382" s="2">
        <v>0</v>
      </c>
      <c r="V382" s="2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2">
        <f>M382*1.25</f>
        <v>312.5</v>
      </c>
      <c r="AH382" s="2">
        <v>0</v>
      </c>
      <c r="AI382" s="2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0</v>
      </c>
    </row>
    <row r="383" spans="1:42" x14ac:dyDescent="0.2">
      <c r="A383" s="11" t="s">
        <v>138</v>
      </c>
      <c r="B383" s="16"/>
      <c r="C383" s="1">
        <v>7</v>
      </c>
      <c r="D383" s="1" t="s">
        <v>63</v>
      </c>
      <c r="F383" s="15" t="s">
        <v>69</v>
      </c>
      <c r="G383" s="15" t="s">
        <v>69</v>
      </c>
      <c r="J383" s="1">
        <v>30</v>
      </c>
      <c r="K383" s="1">
        <v>30</v>
      </c>
      <c r="L383" s="15" t="s">
        <v>69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F383" s="2">
        <v>0</v>
      </c>
      <c r="AG383" s="2">
        <v>0</v>
      </c>
      <c r="AH383" s="2">
        <v>0</v>
      </c>
      <c r="AI383" s="2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</row>
    <row r="384" spans="1:42" x14ac:dyDescent="0.2">
      <c r="A384" s="11" t="s">
        <v>138</v>
      </c>
      <c r="B384" s="16"/>
      <c r="C384" s="1">
        <v>8</v>
      </c>
      <c r="D384" s="1" t="s">
        <v>66</v>
      </c>
      <c r="F384" s="15" t="s">
        <v>69</v>
      </c>
      <c r="G384" s="15" t="s">
        <v>69</v>
      </c>
      <c r="J384" s="1">
        <v>30</v>
      </c>
      <c r="K384" s="1">
        <v>30</v>
      </c>
      <c r="L384" s="15" t="s">
        <v>69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0</v>
      </c>
      <c r="AG384" s="2">
        <v>0</v>
      </c>
      <c r="AH384" s="2">
        <v>0</v>
      </c>
      <c r="AI384" s="2">
        <v>0</v>
      </c>
      <c r="AJ384" s="2">
        <v>0</v>
      </c>
      <c r="AK384" s="2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</row>
    <row r="385" spans="1:42" x14ac:dyDescent="0.2">
      <c r="A385" s="16" t="s">
        <v>139</v>
      </c>
      <c r="B385" s="16"/>
      <c r="C385" s="17"/>
      <c r="D385" s="11" t="s">
        <v>139</v>
      </c>
      <c r="E385" s="17"/>
      <c r="F385" s="17"/>
      <c r="G385" s="18"/>
      <c r="H385" s="19"/>
      <c r="I385" s="17"/>
      <c r="J385" s="31"/>
      <c r="K385" s="31"/>
      <c r="L385" s="17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7"/>
      <c r="AJ385" s="17"/>
      <c r="AK385" s="17"/>
      <c r="AL385" s="17"/>
      <c r="AM385" s="17"/>
      <c r="AN385" s="17"/>
      <c r="AO385" s="17"/>
      <c r="AP385" s="17"/>
    </row>
    <row r="386" spans="1:42" x14ac:dyDescent="0.2">
      <c r="A386" s="16" t="s">
        <v>139</v>
      </c>
      <c r="B386" s="16"/>
      <c r="C386" s="1">
        <v>1</v>
      </c>
      <c r="D386" s="1" t="s">
        <v>46</v>
      </c>
      <c r="F386" s="15" t="s">
        <v>69</v>
      </c>
      <c r="G386" s="15" t="s">
        <v>69</v>
      </c>
      <c r="J386" s="1">
        <v>25</v>
      </c>
      <c r="K386" s="1">
        <v>25</v>
      </c>
      <c r="L386" s="15" t="s">
        <v>69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>
        <v>0</v>
      </c>
      <c r="V386" s="2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F386" s="2">
        <v>0</v>
      </c>
      <c r="AG386" s="2">
        <v>0</v>
      </c>
      <c r="AH386" s="2">
        <v>0</v>
      </c>
      <c r="AI386" s="2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</row>
    <row r="387" spans="1:42" x14ac:dyDescent="0.2">
      <c r="A387" s="11" t="s">
        <v>139</v>
      </c>
      <c r="B387" s="16"/>
      <c r="C387" s="1">
        <v>2</v>
      </c>
      <c r="D387" s="1" t="s">
        <v>49</v>
      </c>
      <c r="F387" s="15" t="s">
        <v>69</v>
      </c>
      <c r="G387" s="15" t="s">
        <v>69</v>
      </c>
      <c r="J387" s="1">
        <v>20</v>
      </c>
      <c r="K387" s="1">
        <v>20</v>
      </c>
      <c r="L387" s="15" t="s">
        <v>69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F387" s="2">
        <v>0</v>
      </c>
      <c r="AG387" s="2">
        <v>0</v>
      </c>
      <c r="AH387" s="2">
        <v>0</v>
      </c>
      <c r="AI387" s="2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</row>
    <row r="388" spans="1:42" x14ac:dyDescent="0.2">
      <c r="A388" s="11" t="s">
        <v>139</v>
      </c>
      <c r="B388" s="16"/>
      <c r="C388" s="1">
        <v>3</v>
      </c>
      <c r="D388" s="1" t="s">
        <v>52</v>
      </c>
      <c r="F388" s="1">
        <v>2005</v>
      </c>
      <c r="G388" s="2">
        <v>125000</v>
      </c>
      <c r="H388" s="8">
        <v>1</v>
      </c>
      <c r="I388" s="1" t="s">
        <v>62</v>
      </c>
      <c r="J388" s="1">
        <v>15</v>
      </c>
      <c r="K388" s="1">
        <v>15</v>
      </c>
      <c r="L388" s="1">
        <f>F388+J388</f>
        <v>2020</v>
      </c>
      <c r="M388" s="2">
        <f>G388*1.25</f>
        <v>156250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>
        <v>0</v>
      </c>
      <c r="V388" s="2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0</v>
      </c>
      <c r="AB388" s="2">
        <f>M388*1.25</f>
        <v>195312.5</v>
      </c>
      <c r="AC388" s="2">
        <v>0</v>
      </c>
      <c r="AD388" s="2">
        <v>0</v>
      </c>
      <c r="AE388" s="2">
        <v>0</v>
      </c>
      <c r="AF388" s="2">
        <v>0</v>
      </c>
      <c r="AG388" s="2">
        <v>0</v>
      </c>
      <c r="AH388" s="2">
        <v>0</v>
      </c>
      <c r="AI388" s="2">
        <v>0</v>
      </c>
      <c r="AJ388" s="2">
        <v>0</v>
      </c>
      <c r="AK388" s="2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</row>
    <row r="389" spans="1:42" x14ac:dyDescent="0.2">
      <c r="A389" s="11" t="s">
        <v>139</v>
      </c>
      <c r="B389" s="16"/>
      <c r="C389" s="1">
        <v>4</v>
      </c>
      <c r="D389" s="1" t="s">
        <v>54</v>
      </c>
      <c r="F389" s="15" t="s">
        <v>69</v>
      </c>
      <c r="G389" s="15" t="s">
        <v>69</v>
      </c>
      <c r="J389" s="1">
        <v>25</v>
      </c>
      <c r="K389" s="1">
        <v>25</v>
      </c>
      <c r="L389" s="15" t="s">
        <v>69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0</v>
      </c>
      <c r="AG389" s="2">
        <v>0</v>
      </c>
      <c r="AH389" s="2">
        <v>0</v>
      </c>
      <c r="AI389" s="2">
        <v>0</v>
      </c>
      <c r="AJ389" s="2">
        <v>0</v>
      </c>
      <c r="AK389" s="2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</row>
    <row r="390" spans="1:42" x14ac:dyDescent="0.2">
      <c r="A390" s="11" t="s">
        <v>139</v>
      </c>
      <c r="B390" s="16"/>
      <c r="C390" s="1">
        <v>5</v>
      </c>
      <c r="D390" s="1" t="s">
        <v>57</v>
      </c>
      <c r="E390" s="1" t="s">
        <v>68</v>
      </c>
      <c r="F390" s="15" t="s">
        <v>69</v>
      </c>
      <c r="G390" s="15" t="s">
        <v>69</v>
      </c>
      <c r="H390" s="8" t="s">
        <v>68</v>
      </c>
      <c r="I390" s="1" t="s">
        <v>68</v>
      </c>
      <c r="J390" s="1">
        <v>15</v>
      </c>
      <c r="K390" s="1">
        <v>15</v>
      </c>
      <c r="L390" s="15" t="s">
        <v>69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F390" s="2">
        <v>0</v>
      </c>
      <c r="AG390" s="2">
        <v>0</v>
      </c>
      <c r="AH390" s="2">
        <v>0</v>
      </c>
      <c r="AI390" s="2">
        <v>0</v>
      </c>
      <c r="AJ390" s="2">
        <v>0</v>
      </c>
      <c r="AK390" s="2">
        <v>0</v>
      </c>
      <c r="AL390" s="2">
        <v>0</v>
      </c>
      <c r="AM390" s="2">
        <v>0</v>
      </c>
      <c r="AN390" s="2">
        <v>0</v>
      </c>
      <c r="AO390" s="2">
        <v>0</v>
      </c>
      <c r="AP390" s="2">
        <v>0</v>
      </c>
    </row>
    <row r="391" spans="1:42" x14ac:dyDescent="0.2">
      <c r="A391" s="11" t="s">
        <v>139</v>
      </c>
      <c r="B391" s="16"/>
      <c r="C391" s="1">
        <v>6</v>
      </c>
      <c r="D391" s="1" t="s">
        <v>61</v>
      </c>
      <c r="F391" s="1">
        <v>2005</v>
      </c>
      <c r="G391" s="2">
        <v>150</v>
      </c>
      <c r="H391" s="8">
        <v>1</v>
      </c>
      <c r="I391" s="1" t="s">
        <v>62</v>
      </c>
      <c r="J391" s="1">
        <v>20</v>
      </c>
      <c r="K391" s="1">
        <v>20</v>
      </c>
      <c r="L391" s="1">
        <f>F391+J391</f>
        <v>2025</v>
      </c>
      <c r="M391" s="2">
        <f>G391*1.25</f>
        <v>187.5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>
        <v>0</v>
      </c>
      <c r="V391" s="2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F391" s="2">
        <v>0</v>
      </c>
      <c r="AG391" s="2">
        <f>M391*1.25</f>
        <v>234.375</v>
      </c>
      <c r="AH391" s="2">
        <v>0</v>
      </c>
      <c r="AI391" s="2">
        <v>0</v>
      </c>
      <c r="AJ391" s="2">
        <v>0</v>
      </c>
      <c r="AK391" s="2">
        <v>0</v>
      </c>
      <c r="AL391" s="2">
        <v>0</v>
      </c>
      <c r="AM391" s="2">
        <v>0</v>
      </c>
      <c r="AN391" s="2">
        <v>0</v>
      </c>
      <c r="AO391" s="2">
        <v>0</v>
      </c>
      <c r="AP391" s="2">
        <v>0</v>
      </c>
    </row>
    <row r="392" spans="1:42" x14ac:dyDescent="0.2">
      <c r="A392" s="11" t="s">
        <v>139</v>
      </c>
      <c r="B392" s="16"/>
      <c r="C392" s="1">
        <v>7</v>
      </c>
      <c r="D392" s="1" t="s">
        <v>63</v>
      </c>
      <c r="F392" s="15" t="s">
        <v>69</v>
      </c>
      <c r="G392" s="15" t="s">
        <v>69</v>
      </c>
      <c r="J392" s="1">
        <v>30</v>
      </c>
      <c r="K392" s="1">
        <v>30</v>
      </c>
      <c r="L392" s="15" t="s">
        <v>69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>
        <v>0</v>
      </c>
      <c r="V392" s="2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2">
        <v>0</v>
      </c>
      <c r="AH392" s="2">
        <v>0</v>
      </c>
      <c r="AI392" s="2">
        <v>0</v>
      </c>
      <c r="AJ392" s="2">
        <v>0</v>
      </c>
      <c r="AK392" s="2">
        <v>0</v>
      </c>
      <c r="AL392" s="2">
        <v>0</v>
      </c>
      <c r="AM392" s="2">
        <v>0</v>
      </c>
      <c r="AN392" s="2">
        <v>0</v>
      </c>
      <c r="AO392" s="2">
        <v>0</v>
      </c>
      <c r="AP392" s="2">
        <v>0</v>
      </c>
    </row>
    <row r="393" spans="1:42" x14ac:dyDescent="0.2">
      <c r="A393" s="11" t="s">
        <v>139</v>
      </c>
      <c r="B393" s="16"/>
      <c r="C393" s="1">
        <v>8</v>
      </c>
      <c r="D393" s="1" t="s">
        <v>66</v>
      </c>
      <c r="F393" s="15" t="s">
        <v>69</v>
      </c>
      <c r="G393" s="15" t="s">
        <v>69</v>
      </c>
      <c r="J393" s="1">
        <v>30</v>
      </c>
      <c r="K393" s="1">
        <v>30</v>
      </c>
      <c r="L393" s="15" t="s">
        <v>69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2">
        <v>0</v>
      </c>
      <c r="U393" s="2">
        <v>0</v>
      </c>
      <c r="V393" s="2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0</v>
      </c>
      <c r="AE393" s="2">
        <v>0</v>
      </c>
      <c r="AF393" s="2">
        <v>0</v>
      </c>
      <c r="AG393" s="2">
        <v>0</v>
      </c>
      <c r="AH393" s="2">
        <v>0</v>
      </c>
      <c r="AI393" s="2">
        <v>0</v>
      </c>
      <c r="AJ393" s="2">
        <v>0</v>
      </c>
      <c r="AK393" s="2">
        <v>0</v>
      </c>
      <c r="AL393" s="2">
        <v>0</v>
      </c>
      <c r="AM393" s="2">
        <v>0</v>
      </c>
      <c r="AN393" s="2">
        <v>0</v>
      </c>
      <c r="AO393" s="2">
        <v>0</v>
      </c>
      <c r="AP393" s="2">
        <v>0</v>
      </c>
    </row>
    <row r="394" spans="1:42" x14ac:dyDescent="0.2">
      <c r="A394" s="16" t="s">
        <v>140</v>
      </c>
      <c r="B394" s="16"/>
      <c r="C394" s="17"/>
      <c r="D394" s="11" t="s">
        <v>140</v>
      </c>
      <c r="E394" s="17"/>
      <c r="F394" s="17"/>
      <c r="G394" s="18"/>
      <c r="H394" s="19"/>
      <c r="I394" s="17"/>
      <c r="J394" s="31"/>
      <c r="K394" s="31"/>
      <c r="L394" s="17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7"/>
      <c r="AJ394" s="17"/>
      <c r="AK394" s="17"/>
      <c r="AL394" s="17"/>
      <c r="AM394" s="17"/>
      <c r="AN394" s="17"/>
      <c r="AO394" s="17"/>
      <c r="AP394" s="17"/>
    </row>
    <row r="395" spans="1:42" x14ac:dyDescent="0.2">
      <c r="A395" s="11" t="s">
        <v>140</v>
      </c>
      <c r="B395" s="16"/>
      <c r="C395" s="1">
        <v>1</v>
      </c>
      <c r="D395" s="1" t="s">
        <v>46</v>
      </c>
      <c r="F395" s="1">
        <v>2002</v>
      </c>
      <c r="G395" s="2">
        <v>15000</v>
      </c>
      <c r="H395" s="8">
        <v>1</v>
      </c>
      <c r="I395" s="1" t="s">
        <v>62</v>
      </c>
      <c r="J395" s="1">
        <v>25</v>
      </c>
      <c r="K395" s="1">
        <v>25</v>
      </c>
      <c r="L395" s="1">
        <f t="shared" ref="L395:L400" si="36">F395+J395</f>
        <v>2027</v>
      </c>
      <c r="M395" s="2">
        <v>0</v>
      </c>
      <c r="N395" s="2">
        <v>0</v>
      </c>
      <c r="O395" s="2">
        <f>G395*1.25</f>
        <v>18750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>
        <v>0</v>
      </c>
      <c r="V395" s="2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0</v>
      </c>
      <c r="AE395" s="2">
        <v>0</v>
      </c>
      <c r="AF395" s="2">
        <v>0</v>
      </c>
      <c r="AG395" s="2">
        <v>0</v>
      </c>
      <c r="AH395" s="2">
        <v>0</v>
      </c>
      <c r="AI395" s="2">
        <v>0</v>
      </c>
      <c r="AJ395" s="2">
        <v>0</v>
      </c>
      <c r="AK395" s="2">
        <v>0</v>
      </c>
      <c r="AL395" s="2">
        <v>0</v>
      </c>
      <c r="AM395" s="2">
        <v>0</v>
      </c>
      <c r="AN395" s="2">
        <f>O395*1.25</f>
        <v>23437.5</v>
      </c>
      <c r="AO395" s="2">
        <v>0</v>
      </c>
      <c r="AP395" s="2">
        <v>0</v>
      </c>
    </row>
    <row r="396" spans="1:42" x14ac:dyDescent="0.2">
      <c r="A396" s="11" t="s">
        <v>140</v>
      </c>
      <c r="B396" s="16"/>
      <c r="C396" s="1">
        <v>2</v>
      </c>
      <c r="D396" s="1" t="s">
        <v>49</v>
      </c>
      <c r="F396" s="1">
        <v>1991</v>
      </c>
      <c r="G396" s="2">
        <v>7500</v>
      </c>
      <c r="H396" s="8">
        <v>1</v>
      </c>
      <c r="I396" s="1" t="s">
        <v>62</v>
      </c>
      <c r="J396" s="1">
        <v>30</v>
      </c>
      <c r="K396" s="1">
        <v>30</v>
      </c>
      <c r="L396" s="1">
        <f t="shared" si="36"/>
        <v>2021</v>
      </c>
      <c r="M396" s="2">
        <f>G396*1.25</f>
        <v>9375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2">
        <v>0</v>
      </c>
      <c r="AH396" s="2">
        <v>0</v>
      </c>
      <c r="AI396" s="2">
        <v>0</v>
      </c>
      <c r="AJ396" s="2">
        <v>0</v>
      </c>
      <c r="AK396" s="2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</row>
    <row r="397" spans="1:42" x14ac:dyDescent="0.2">
      <c r="A397" s="11" t="s">
        <v>140</v>
      </c>
      <c r="B397" s="16"/>
      <c r="C397" s="1">
        <v>3</v>
      </c>
      <c r="D397" s="1" t="s">
        <v>52</v>
      </c>
      <c r="F397" s="1">
        <v>2016</v>
      </c>
      <c r="G397" s="2">
        <v>250000</v>
      </c>
      <c r="H397" s="8">
        <v>1</v>
      </c>
      <c r="I397" s="1" t="s">
        <v>62</v>
      </c>
      <c r="J397" s="1">
        <v>15</v>
      </c>
      <c r="K397" s="1">
        <v>15</v>
      </c>
      <c r="L397" s="1">
        <f t="shared" si="36"/>
        <v>2031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f>G397*1.25</f>
        <v>312500</v>
      </c>
      <c r="T397" s="2">
        <v>0</v>
      </c>
      <c r="U397" s="2">
        <v>0</v>
      </c>
      <c r="V397" s="2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  <c r="AF397" s="2">
        <v>0</v>
      </c>
      <c r="AG397" s="2">
        <v>0</v>
      </c>
      <c r="AH397" s="2">
        <f>S397*1.25</f>
        <v>390625</v>
      </c>
      <c r="AI397" s="2">
        <v>0</v>
      </c>
      <c r="AJ397" s="2">
        <v>0</v>
      </c>
      <c r="AK397" s="2">
        <v>0</v>
      </c>
      <c r="AL397" s="2">
        <v>0</v>
      </c>
      <c r="AM397" s="2">
        <v>0</v>
      </c>
      <c r="AN397" s="2">
        <v>0</v>
      </c>
      <c r="AO397" s="2">
        <v>0</v>
      </c>
      <c r="AP397" s="2">
        <v>0</v>
      </c>
    </row>
    <row r="398" spans="1:42" x14ac:dyDescent="0.2">
      <c r="A398" s="11" t="s">
        <v>140</v>
      </c>
      <c r="B398" s="16"/>
      <c r="C398" s="1">
        <v>4</v>
      </c>
      <c r="D398" s="1" t="s">
        <v>54</v>
      </c>
      <c r="F398" s="1">
        <v>2011</v>
      </c>
      <c r="G398" s="2">
        <v>20000</v>
      </c>
      <c r="H398" s="8">
        <v>1</v>
      </c>
      <c r="I398" s="1" t="s">
        <v>62</v>
      </c>
      <c r="J398" s="1">
        <v>25</v>
      </c>
      <c r="K398" s="1">
        <v>25</v>
      </c>
      <c r="L398" s="1">
        <f t="shared" si="36"/>
        <v>2036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>
        <v>0</v>
      </c>
      <c r="V398" s="2">
        <v>0</v>
      </c>
      <c r="W398" s="2">
        <v>0</v>
      </c>
      <c r="X398" s="2">
        <f>G398*1.25</f>
        <v>25000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E398" s="2">
        <v>0</v>
      </c>
      <c r="AF398" s="2">
        <v>0</v>
      </c>
      <c r="AG398" s="2">
        <v>0</v>
      </c>
      <c r="AH398" s="2">
        <v>0</v>
      </c>
      <c r="AI398" s="2">
        <v>0</v>
      </c>
      <c r="AJ398" s="2">
        <v>0</v>
      </c>
      <c r="AK398" s="2">
        <v>0</v>
      </c>
      <c r="AL398" s="2">
        <v>0</v>
      </c>
      <c r="AM398" s="2">
        <v>0</v>
      </c>
      <c r="AN398" s="2">
        <v>0</v>
      </c>
      <c r="AO398" s="2">
        <v>0</v>
      </c>
      <c r="AP398" s="2">
        <v>0</v>
      </c>
    </row>
    <row r="399" spans="1:42" x14ac:dyDescent="0.2">
      <c r="A399" s="11" t="s">
        <v>140</v>
      </c>
      <c r="B399" s="16"/>
      <c r="C399" s="1">
        <v>5</v>
      </c>
      <c r="D399" s="1" t="s">
        <v>57</v>
      </c>
      <c r="E399" s="1" t="s">
        <v>68</v>
      </c>
      <c r="F399" s="1">
        <v>2013</v>
      </c>
      <c r="G399" s="2">
        <v>5000</v>
      </c>
      <c r="H399" s="8">
        <v>1</v>
      </c>
      <c r="I399" s="1" t="s">
        <v>62</v>
      </c>
      <c r="J399" s="1">
        <v>15</v>
      </c>
      <c r="K399" s="1">
        <v>15</v>
      </c>
      <c r="L399" s="1">
        <f t="shared" si="36"/>
        <v>2028</v>
      </c>
      <c r="M399" s="2">
        <v>0</v>
      </c>
      <c r="N399" s="2">
        <v>0</v>
      </c>
      <c r="O399" s="2">
        <v>0</v>
      </c>
      <c r="P399" s="2">
        <f>G399*1.25</f>
        <v>6250</v>
      </c>
      <c r="Q399" s="2">
        <v>0</v>
      </c>
      <c r="R399" s="2">
        <v>0</v>
      </c>
      <c r="S399" s="2">
        <v>0</v>
      </c>
      <c r="T399" s="2">
        <v>0</v>
      </c>
      <c r="U399" s="2">
        <v>0</v>
      </c>
      <c r="V399" s="2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f>P399*1.25</f>
        <v>7812.5</v>
      </c>
      <c r="AF399" s="2">
        <v>0</v>
      </c>
      <c r="AG399" s="2">
        <v>0</v>
      </c>
      <c r="AH399" s="2">
        <v>0</v>
      </c>
      <c r="AI399" s="2">
        <v>0</v>
      </c>
      <c r="AJ399" s="2">
        <v>0</v>
      </c>
      <c r="AK399" s="2">
        <v>0</v>
      </c>
      <c r="AL399" s="2">
        <v>0</v>
      </c>
      <c r="AM399" s="2">
        <v>0</v>
      </c>
      <c r="AN399" s="2">
        <v>0</v>
      </c>
      <c r="AO399" s="2">
        <v>0</v>
      </c>
      <c r="AP399" s="2">
        <v>0</v>
      </c>
    </row>
    <row r="400" spans="1:42" x14ac:dyDescent="0.2">
      <c r="A400" s="11" t="s">
        <v>140</v>
      </c>
      <c r="B400" s="16"/>
      <c r="C400" s="1">
        <v>6</v>
      </c>
      <c r="D400" s="1" t="s">
        <v>61</v>
      </c>
      <c r="F400" s="1">
        <v>1991</v>
      </c>
      <c r="G400" s="2">
        <v>450</v>
      </c>
      <c r="H400" s="8">
        <v>1</v>
      </c>
      <c r="I400" s="1" t="s">
        <v>62</v>
      </c>
      <c r="J400" s="1">
        <v>30</v>
      </c>
      <c r="K400" s="1">
        <v>30</v>
      </c>
      <c r="L400" s="1">
        <f t="shared" si="36"/>
        <v>2021</v>
      </c>
      <c r="M400" s="2">
        <f>G400*1.25</f>
        <v>562.5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>
        <v>0</v>
      </c>
      <c r="V400" s="2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E400" s="2">
        <v>0</v>
      </c>
      <c r="AF400" s="2">
        <v>0</v>
      </c>
      <c r="AG400" s="2">
        <v>0</v>
      </c>
      <c r="AH400" s="2">
        <v>0</v>
      </c>
      <c r="AI400" s="2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</row>
    <row r="401" spans="1:42" x14ac:dyDescent="0.2">
      <c r="A401" s="11" t="s">
        <v>140</v>
      </c>
      <c r="B401" s="16"/>
      <c r="C401" s="1">
        <v>7</v>
      </c>
      <c r="D401" s="1" t="s">
        <v>63</v>
      </c>
      <c r="F401" s="15" t="s">
        <v>69</v>
      </c>
      <c r="G401" s="15" t="s">
        <v>69</v>
      </c>
      <c r="J401" s="1">
        <v>30</v>
      </c>
      <c r="K401" s="1">
        <v>30</v>
      </c>
      <c r="L401" s="15" t="s">
        <v>69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F401" s="2">
        <v>0</v>
      </c>
      <c r="AG401" s="2">
        <v>0</v>
      </c>
      <c r="AH401" s="2">
        <v>0</v>
      </c>
      <c r="AI401" s="2">
        <v>0</v>
      </c>
      <c r="AJ401" s="2">
        <v>0</v>
      </c>
      <c r="AK401" s="2">
        <v>0</v>
      </c>
      <c r="AL401" s="2">
        <v>0</v>
      </c>
      <c r="AM401" s="2">
        <v>0</v>
      </c>
      <c r="AN401" s="2">
        <v>0</v>
      </c>
      <c r="AO401" s="2">
        <v>0</v>
      </c>
      <c r="AP401" s="2">
        <v>0</v>
      </c>
    </row>
    <row r="402" spans="1:42" x14ac:dyDescent="0.2">
      <c r="A402" s="11" t="s">
        <v>140</v>
      </c>
      <c r="B402" s="16"/>
      <c r="C402" s="1">
        <v>8</v>
      </c>
      <c r="D402" s="1" t="s">
        <v>66</v>
      </c>
      <c r="F402" s="15" t="s">
        <v>69</v>
      </c>
      <c r="G402" s="15" t="s">
        <v>69</v>
      </c>
      <c r="J402" s="1">
        <v>30</v>
      </c>
      <c r="K402" s="1">
        <v>30</v>
      </c>
      <c r="L402" s="15" t="s">
        <v>69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>
        <v>0</v>
      </c>
      <c r="V402" s="2">
        <v>0</v>
      </c>
      <c r="W402" s="2">
        <v>0</v>
      </c>
      <c r="X402" s="2">
        <v>0</v>
      </c>
      <c r="Y402" s="2">
        <v>0</v>
      </c>
      <c r="Z402" s="2">
        <v>0</v>
      </c>
      <c r="AA402" s="2">
        <v>0</v>
      </c>
      <c r="AB402" s="2">
        <v>0</v>
      </c>
      <c r="AC402" s="2">
        <v>0</v>
      </c>
      <c r="AD402" s="2">
        <v>0</v>
      </c>
      <c r="AE402" s="2">
        <v>0</v>
      </c>
      <c r="AF402" s="2">
        <v>0</v>
      </c>
      <c r="AG402" s="2">
        <v>0</v>
      </c>
      <c r="AH402" s="2">
        <v>0</v>
      </c>
      <c r="AI402" s="2">
        <v>0</v>
      </c>
      <c r="AJ402" s="2">
        <v>0</v>
      </c>
      <c r="AK402" s="2">
        <v>0</v>
      </c>
      <c r="AL402" s="2">
        <v>0</v>
      </c>
      <c r="AM402" s="2">
        <v>0</v>
      </c>
      <c r="AN402" s="2">
        <v>0</v>
      </c>
      <c r="AO402" s="2">
        <v>0</v>
      </c>
      <c r="AP402" s="2">
        <v>0</v>
      </c>
    </row>
    <row r="403" spans="1:42" x14ac:dyDescent="0.2">
      <c r="A403" s="16" t="s">
        <v>141</v>
      </c>
      <c r="B403" s="16"/>
      <c r="C403" s="17"/>
      <c r="D403" s="11" t="s">
        <v>141</v>
      </c>
      <c r="E403" s="17"/>
      <c r="F403" s="17"/>
      <c r="G403" s="18"/>
      <c r="H403" s="19"/>
      <c r="I403" s="17"/>
      <c r="J403" s="31"/>
      <c r="K403" s="31"/>
      <c r="L403" s="17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7"/>
      <c r="AJ403" s="17"/>
      <c r="AK403" s="17"/>
      <c r="AL403" s="17"/>
      <c r="AM403" s="17"/>
      <c r="AN403" s="17"/>
      <c r="AO403" s="17"/>
      <c r="AP403" s="17"/>
    </row>
    <row r="404" spans="1:42" x14ac:dyDescent="0.2">
      <c r="A404" s="11" t="s">
        <v>141</v>
      </c>
      <c r="B404" s="16"/>
      <c r="C404" s="1">
        <v>1</v>
      </c>
      <c r="D404" s="1" t="s">
        <v>46</v>
      </c>
      <c r="F404" s="15" t="s">
        <v>69</v>
      </c>
      <c r="G404" s="15" t="s">
        <v>69</v>
      </c>
      <c r="J404" s="1">
        <v>25</v>
      </c>
      <c r="K404" s="1">
        <v>25</v>
      </c>
      <c r="L404" s="15" t="s">
        <v>69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>
        <v>0</v>
      </c>
      <c r="U404" s="2">
        <v>0</v>
      </c>
      <c r="V404" s="2">
        <v>0</v>
      </c>
      <c r="W404" s="2">
        <v>0</v>
      </c>
      <c r="X404" s="2">
        <v>0</v>
      </c>
      <c r="Y404" s="2">
        <v>0</v>
      </c>
      <c r="Z404" s="2">
        <v>0</v>
      </c>
      <c r="AA404" s="2">
        <v>0</v>
      </c>
      <c r="AB404" s="2">
        <v>0</v>
      </c>
      <c r="AC404" s="2">
        <v>0</v>
      </c>
      <c r="AD404" s="2">
        <v>0</v>
      </c>
      <c r="AE404" s="2">
        <v>0</v>
      </c>
      <c r="AF404" s="2">
        <v>0</v>
      </c>
      <c r="AG404" s="2">
        <v>0</v>
      </c>
      <c r="AH404" s="2">
        <v>0</v>
      </c>
      <c r="AI404" s="2">
        <v>0</v>
      </c>
      <c r="AJ404" s="2">
        <v>0</v>
      </c>
      <c r="AK404" s="2">
        <v>0</v>
      </c>
      <c r="AL404" s="2">
        <v>0</v>
      </c>
      <c r="AM404" s="2">
        <v>0</v>
      </c>
      <c r="AN404" s="2">
        <v>0</v>
      </c>
      <c r="AO404" s="2">
        <v>0</v>
      </c>
      <c r="AP404" s="2">
        <v>0</v>
      </c>
    </row>
    <row r="405" spans="1:42" x14ac:dyDescent="0.2">
      <c r="A405" s="11" t="s">
        <v>141</v>
      </c>
      <c r="B405" s="16"/>
      <c r="C405" s="1">
        <v>2</v>
      </c>
      <c r="D405" s="1" t="s">
        <v>49</v>
      </c>
      <c r="F405" s="1">
        <v>2010</v>
      </c>
      <c r="G405" s="2">
        <v>30000</v>
      </c>
      <c r="H405" s="1"/>
      <c r="J405" s="1">
        <v>20</v>
      </c>
      <c r="K405" s="1">
        <v>20</v>
      </c>
      <c r="L405" s="1">
        <f>F405+J405</f>
        <v>2030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f>G405*1.25</f>
        <v>37500</v>
      </c>
      <c r="S405" s="2">
        <v>0</v>
      </c>
      <c r="T405" s="2">
        <v>0</v>
      </c>
      <c r="U405" s="2">
        <v>0</v>
      </c>
      <c r="V405" s="2">
        <v>0</v>
      </c>
      <c r="W405" s="2">
        <v>0</v>
      </c>
      <c r="X405" s="2">
        <v>0</v>
      </c>
      <c r="Y405" s="2">
        <v>0</v>
      </c>
      <c r="Z405" s="2">
        <v>0</v>
      </c>
      <c r="AA405" s="2">
        <v>0</v>
      </c>
      <c r="AB405" s="2">
        <v>0</v>
      </c>
      <c r="AC405" s="2">
        <v>0</v>
      </c>
      <c r="AD405" s="2">
        <v>0</v>
      </c>
      <c r="AE405" s="2">
        <v>0</v>
      </c>
      <c r="AF405" s="2">
        <v>0</v>
      </c>
      <c r="AG405" s="2">
        <v>0</v>
      </c>
      <c r="AH405" s="2">
        <v>0</v>
      </c>
      <c r="AI405" s="2">
        <v>0</v>
      </c>
      <c r="AJ405" s="2">
        <v>0</v>
      </c>
      <c r="AK405" s="2">
        <v>0</v>
      </c>
      <c r="AL405" s="2">
        <f>R405*1.25</f>
        <v>46875</v>
      </c>
      <c r="AM405" s="2">
        <v>0</v>
      </c>
      <c r="AN405" s="2">
        <f>T405*1.25</f>
        <v>0</v>
      </c>
      <c r="AO405" s="2">
        <v>0</v>
      </c>
      <c r="AP405" s="2">
        <f>V405*1.25</f>
        <v>0</v>
      </c>
    </row>
    <row r="406" spans="1:42" x14ac:dyDescent="0.2">
      <c r="A406" s="11" t="s">
        <v>141</v>
      </c>
      <c r="B406" s="16"/>
      <c r="C406" s="1">
        <v>3</v>
      </c>
      <c r="D406" s="1" t="s">
        <v>52</v>
      </c>
      <c r="F406" s="27">
        <v>2018</v>
      </c>
      <c r="G406" s="2">
        <v>250000</v>
      </c>
      <c r="H406" s="8">
        <v>1</v>
      </c>
      <c r="I406" s="1" t="s">
        <v>62</v>
      </c>
      <c r="J406" s="1">
        <v>15</v>
      </c>
      <c r="K406" s="1">
        <v>15</v>
      </c>
      <c r="L406" s="1">
        <f>F406+J406</f>
        <v>2033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>
        <f>G406*1.25</f>
        <v>312500</v>
      </c>
      <c r="V406" s="2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0</v>
      </c>
      <c r="AB406" s="2">
        <f>O406*1.25</f>
        <v>0</v>
      </c>
      <c r="AC406" s="2">
        <v>0</v>
      </c>
      <c r="AD406" s="2">
        <v>0</v>
      </c>
      <c r="AE406" s="2">
        <v>0</v>
      </c>
      <c r="AF406" s="2">
        <v>0</v>
      </c>
      <c r="AG406" s="2">
        <v>0</v>
      </c>
      <c r="AH406" s="2">
        <v>0</v>
      </c>
      <c r="AI406" s="2">
        <v>0</v>
      </c>
      <c r="AJ406" s="2">
        <f>U406*1.25</f>
        <v>390625</v>
      </c>
      <c r="AK406" s="2">
        <v>0</v>
      </c>
      <c r="AL406" s="2">
        <f>W406*1.25</f>
        <v>0</v>
      </c>
      <c r="AM406" s="2">
        <v>0</v>
      </c>
      <c r="AN406" s="2">
        <f>Y406*1.25</f>
        <v>0</v>
      </c>
      <c r="AO406" s="2">
        <v>0</v>
      </c>
      <c r="AP406" s="2">
        <f>AA406*1.25</f>
        <v>0</v>
      </c>
    </row>
    <row r="407" spans="1:42" x14ac:dyDescent="0.2">
      <c r="A407" s="11" t="s">
        <v>141</v>
      </c>
      <c r="B407" s="16"/>
      <c r="C407" s="1">
        <v>4</v>
      </c>
      <c r="D407" s="1" t="s">
        <v>54</v>
      </c>
      <c r="F407" s="15" t="s">
        <v>69</v>
      </c>
      <c r="G407" s="15" t="s">
        <v>69</v>
      </c>
      <c r="J407" s="1">
        <v>25</v>
      </c>
      <c r="K407" s="1">
        <v>25</v>
      </c>
      <c r="L407" s="15" t="s">
        <v>69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0</v>
      </c>
      <c r="U407" s="2">
        <v>0</v>
      </c>
      <c r="V407" s="2">
        <v>0</v>
      </c>
      <c r="W407" s="2">
        <v>0</v>
      </c>
      <c r="X407" s="2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D407" s="2">
        <v>0</v>
      </c>
      <c r="AE407" s="2">
        <v>0</v>
      </c>
      <c r="AF407" s="2">
        <v>0</v>
      </c>
      <c r="AG407" s="2">
        <v>0</v>
      </c>
      <c r="AH407" s="2">
        <v>0</v>
      </c>
      <c r="AI407" s="2">
        <v>0</v>
      </c>
      <c r="AJ407" s="2">
        <v>0</v>
      </c>
      <c r="AK407" s="2">
        <v>0</v>
      </c>
      <c r="AL407" s="2">
        <v>0</v>
      </c>
      <c r="AM407" s="2">
        <v>0</v>
      </c>
      <c r="AN407" s="2">
        <v>0</v>
      </c>
      <c r="AO407" s="2">
        <v>0</v>
      </c>
      <c r="AP407" s="2">
        <v>0</v>
      </c>
    </row>
    <row r="408" spans="1:42" x14ac:dyDescent="0.2">
      <c r="A408" s="11" t="s">
        <v>141</v>
      </c>
      <c r="B408" s="16"/>
      <c r="C408" s="1">
        <v>5</v>
      </c>
      <c r="D408" s="1" t="s">
        <v>57</v>
      </c>
      <c r="E408" s="1" t="s">
        <v>68</v>
      </c>
      <c r="F408" s="27">
        <v>2018</v>
      </c>
      <c r="G408" s="2">
        <v>75000</v>
      </c>
      <c r="H408" s="8" t="s">
        <v>68</v>
      </c>
      <c r="I408" s="1" t="s">
        <v>68</v>
      </c>
      <c r="J408" s="1">
        <v>40</v>
      </c>
      <c r="K408" s="1">
        <v>15</v>
      </c>
      <c r="L408" s="1">
        <f>F408+J408</f>
        <v>2058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>
        <v>0</v>
      </c>
      <c r="V408" s="2">
        <v>0</v>
      </c>
      <c r="W408" s="2">
        <v>0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0</v>
      </c>
      <c r="AE408" s="2">
        <v>0</v>
      </c>
      <c r="AF408" s="2">
        <v>0</v>
      </c>
      <c r="AG408" s="2">
        <v>0</v>
      </c>
      <c r="AH408" s="2">
        <v>0</v>
      </c>
      <c r="AI408" s="2">
        <v>0</v>
      </c>
      <c r="AJ408" s="2">
        <v>0</v>
      </c>
      <c r="AK408" s="2">
        <v>0</v>
      </c>
      <c r="AL408" s="2">
        <v>0</v>
      </c>
      <c r="AM408" s="2">
        <v>0</v>
      </c>
      <c r="AN408" s="2">
        <v>0</v>
      </c>
      <c r="AO408" s="2">
        <v>0</v>
      </c>
      <c r="AP408" s="2">
        <v>0</v>
      </c>
    </row>
    <row r="409" spans="1:42" x14ac:dyDescent="0.2">
      <c r="A409" s="11" t="s">
        <v>141</v>
      </c>
      <c r="B409" s="16"/>
      <c r="C409" s="1">
        <v>6</v>
      </c>
      <c r="D409" s="1" t="s">
        <v>61</v>
      </c>
      <c r="F409" s="1">
        <v>2010</v>
      </c>
      <c r="G409" s="2">
        <v>250</v>
      </c>
      <c r="H409" s="8">
        <v>1</v>
      </c>
      <c r="I409" s="1" t="s">
        <v>62</v>
      </c>
      <c r="J409" s="1">
        <v>20</v>
      </c>
      <c r="K409" s="1">
        <v>20</v>
      </c>
      <c r="L409" s="1">
        <f>F409+J409</f>
        <v>2030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f>G409*1.25</f>
        <v>312.5</v>
      </c>
      <c r="S409" s="2">
        <v>0</v>
      </c>
      <c r="T409" s="2">
        <v>0</v>
      </c>
      <c r="U409" s="2">
        <v>0</v>
      </c>
      <c r="V409" s="2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  <c r="AF409" s="2">
        <v>0</v>
      </c>
      <c r="AG409" s="2">
        <v>0</v>
      </c>
      <c r="AH409" s="2">
        <v>0</v>
      </c>
      <c r="AI409" s="2">
        <v>0</v>
      </c>
      <c r="AJ409" s="2">
        <v>0</v>
      </c>
      <c r="AK409" s="2">
        <v>0</v>
      </c>
      <c r="AL409" s="2">
        <f>R409*1.25</f>
        <v>390.625</v>
      </c>
      <c r="AM409" s="2">
        <v>0</v>
      </c>
      <c r="AN409" s="2">
        <f>T409*1.25</f>
        <v>0</v>
      </c>
      <c r="AO409" s="2">
        <v>0</v>
      </c>
      <c r="AP409" s="2">
        <f>V409*1.25</f>
        <v>0</v>
      </c>
    </row>
    <row r="410" spans="1:42" x14ac:dyDescent="0.2">
      <c r="A410" s="11" t="s">
        <v>141</v>
      </c>
      <c r="B410" s="16"/>
      <c r="C410" s="1">
        <v>7</v>
      </c>
      <c r="D410" s="1" t="s">
        <v>63</v>
      </c>
      <c r="F410" s="15" t="s">
        <v>69</v>
      </c>
      <c r="G410" s="15" t="s">
        <v>69</v>
      </c>
      <c r="J410" s="1">
        <v>30</v>
      </c>
      <c r="K410" s="1">
        <v>30</v>
      </c>
      <c r="L410" s="15" t="s">
        <v>69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>
        <v>0</v>
      </c>
      <c r="U410" s="2">
        <v>0</v>
      </c>
      <c r="V410" s="2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F410" s="2">
        <v>0</v>
      </c>
      <c r="AG410" s="2">
        <v>0</v>
      </c>
      <c r="AH410" s="2">
        <v>0</v>
      </c>
      <c r="AI410" s="2">
        <v>0</v>
      </c>
      <c r="AJ410" s="2">
        <v>0</v>
      </c>
      <c r="AK410" s="2">
        <v>0</v>
      </c>
      <c r="AL410" s="2">
        <v>0</v>
      </c>
      <c r="AM410" s="2">
        <v>0</v>
      </c>
      <c r="AN410" s="2">
        <v>0</v>
      </c>
      <c r="AO410" s="2">
        <v>0</v>
      </c>
      <c r="AP410" s="2">
        <v>0</v>
      </c>
    </row>
    <row r="411" spans="1:42" x14ac:dyDescent="0.2">
      <c r="A411" s="11" t="s">
        <v>141</v>
      </c>
      <c r="B411" s="16"/>
      <c r="C411" s="1">
        <v>8</v>
      </c>
      <c r="D411" s="1" t="s">
        <v>66</v>
      </c>
      <c r="F411" s="15" t="s">
        <v>69</v>
      </c>
      <c r="G411" s="15" t="s">
        <v>69</v>
      </c>
      <c r="J411" s="1">
        <v>30</v>
      </c>
      <c r="K411" s="1">
        <v>30</v>
      </c>
      <c r="L411" s="15" t="s">
        <v>69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>
        <v>0</v>
      </c>
      <c r="V411" s="2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E411" s="2">
        <v>0</v>
      </c>
      <c r="AF411" s="2">
        <v>0</v>
      </c>
      <c r="AG411" s="2">
        <v>0</v>
      </c>
      <c r="AH411" s="2">
        <v>0</v>
      </c>
      <c r="AI411" s="2">
        <v>0</v>
      </c>
      <c r="AJ411" s="2">
        <v>0</v>
      </c>
      <c r="AK411" s="2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0</v>
      </c>
    </row>
    <row r="412" spans="1:42" x14ac:dyDescent="0.2">
      <c r="A412" s="16" t="s">
        <v>142</v>
      </c>
      <c r="B412" s="16"/>
      <c r="C412" s="17"/>
      <c r="D412" s="11" t="s">
        <v>142</v>
      </c>
      <c r="E412" s="17"/>
      <c r="F412" s="17"/>
      <c r="G412" s="18"/>
      <c r="H412" s="19"/>
      <c r="I412" s="17"/>
      <c r="J412" s="31"/>
      <c r="K412" s="31"/>
      <c r="L412" s="17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7"/>
      <c r="AJ412" s="17"/>
      <c r="AK412" s="17"/>
      <c r="AL412" s="17"/>
      <c r="AM412" s="17"/>
      <c r="AN412" s="17"/>
      <c r="AO412" s="17"/>
      <c r="AP412" s="17"/>
    </row>
    <row r="413" spans="1:42" x14ac:dyDescent="0.2">
      <c r="A413" s="16" t="s">
        <v>142</v>
      </c>
      <c r="B413" s="16"/>
      <c r="C413" s="1">
        <v>1</v>
      </c>
      <c r="D413" s="1" t="s">
        <v>46</v>
      </c>
      <c r="F413" s="15" t="s">
        <v>69</v>
      </c>
      <c r="G413" s="15" t="s">
        <v>69</v>
      </c>
      <c r="J413" s="1">
        <v>25</v>
      </c>
      <c r="K413" s="1">
        <v>25</v>
      </c>
      <c r="L413" s="15" t="s">
        <v>69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>
        <v>0</v>
      </c>
      <c r="V413" s="2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F413" s="2">
        <v>0</v>
      </c>
      <c r="AG413" s="2">
        <v>0</v>
      </c>
      <c r="AH413" s="2">
        <v>0</v>
      </c>
      <c r="AI413" s="2">
        <v>0</v>
      </c>
      <c r="AJ413" s="2">
        <v>0</v>
      </c>
      <c r="AK413" s="2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</row>
    <row r="414" spans="1:42" x14ac:dyDescent="0.2">
      <c r="A414" s="11" t="s">
        <v>142</v>
      </c>
      <c r="B414" s="16"/>
      <c r="C414" s="1">
        <v>2</v>
      </c>
      <c r="D414" s="1" t="s">
        <v>49</v>
      </c>
      <c r="F414" s="15" t="s">
        <v>69</v>
      </c>
      <c r="G414" s="15" t="s">
        <v>69</v>
      </c>
      <c r="J414" s="1">
        <v>20</v>
      </c>
      <c r="K414" s="1">
        <v>20</v>
      </c>
      <c r="L414" s="15" t="s">
        <v>69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>
        <v>0</v>
      </c>
      <c r="U414" s="2">
        <v>0</v>
      </c>
      <c r="V414" s="2">
        <v>0</v>
      </c>
      <c r="W414" s="2">
        <v>0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E414" s="2">
        <v>0</v>
      </c>
      <c r="AF414" s="2">
        <v>0</v>
      </c>
      <c r="AG414" s="2">
        <v>0</v>
      </c>
      <c r="AH414" s="2">
        <v>0</v>
      </c>
      <c r="AI414" s="2">
        <v>0</v>
      </c>
      <c r="AJ414" s="2">
        <v>0</v>
      </c>
      <c r="AK414" s="2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</row>
    <row r="415" spans="1:42" x14ac:dyDescent="0.2">
      <c r="A415" s="11" t="s">
        <v>142</v>
      </c>
      <c r="B415" s="16"/>
      <c r="C415" s="1">
        <v>3</v>
      </c>
      <c r="D415" s="1" t="s">
        <v>52</v>
      </c>
      <c r="F415" s="1">
        <v>2018</v>
      </c>
      <c r="G415" s="2">
        <v>78000</v>
      </c>
      <c r="H415" s="8">
        <v>1</v>
      </c>
      <c r="I415" s="1" t="s">
        <v>62</v>
      </c>
      <c r="J415" s="1">
        <v>15</v>
      </c>
      <c r="K415" s="1">
        <v>15</v>
      </c>
      <c r="L415" s="1">
        <f>F415+J415</f>
        <v>2033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>
        <v>0</v>
      </c>
      <c r="U415" s="2">
        <f>G415*1.25</f>
        <v>97500</v>
      </c>
      <c r="V415" s="2">
        <v>0</v>
      </c>
      <c r="W415" s="2">
        <v>0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  <c r="AF415" s="2">
        <v>0</v>
      </c>
      <c r="AG415" s="2">
        <v>0</v>
      </c>
      <c r="AH415" s="2">
        <v>0</v>
      </c>
      <c r="AI415" s="2">
        <v>0</v>
      </c>
      <c r="AJ415" s="2">
        <f>U415*1.25</f>
        <v>121875</v>
      </c>
      <c r="AK415" s="2">
        <v>0</v>
      </c>
      <c r="AL415" s="2">
        <f>W415*1.25</f>
        <v>0</v>
      </c>
      <c r="AM415" s="2">
        <v>0</v>
      </c>
      <c r="AN415" s="2">
        <f>Y415*1.25</f>
        <v>0</v>
      </c>
      <c r="AO415" s="2">
        <v>0</v>
      </c>
      <c r="AP415" s="2">
        <v>0</v>
      </c>
    </row>
    <row r="416" spans="1:42" x14ac:dyDescent="0.2">
      <c r="A416" s="11" t="s">
        <v>142</v>
      </c>
      <c r="B416" s="16"/>
      <c r="C416" s="1">
        <v>4</v>
      </c>
      <c r="D416" s="1" t="s">
        <v>54</v>
      </c>
      <c r="F416" s="1">
        <v>2020</v>
      </c>
      <c r="G416" s="2">
        <v>60000</v>
      </c>
      <c r="J416" s="1">
        <v>25</v>
      </c>
      <c r="K416" s="1">
        <v>25</v>
      </c>
      <c r="L416" s="1">
        <f>F416+J416</f>
        <v>2045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0</v>
      </c>
      <c r="U416" s="2">
        <v>0</v>
      </c>
      <c r="V416" s="2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E416" s="2">
        <v>0</v>
      </c>
      <c r="AF416" s="2">
        <v>0</v>
      </c>
      <c r="AG416" s="2">
        <f>G416*1.25</f>
        <v>75000</v>
      </c>
      <c r="AH416" s="2">
        <v>0</v>
      </c>
      <c r="AI416" s="2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</row>
    <row r="417" spans="1:42" x14ac:dyDescent="0.2">
      <c r="A417" s="11" t="s">
        <v>142</v>
      </c>
      <c r="B417" s="16"/>
      <c r="C417" s="1">
        <v>5</v>
      </c>
      <c r="D417" s="1" t="s">
        <v>57</v>
      </c>
      <c r="E417" s="1" t="s">
        <v>68</v>
      </c>
      <c r="F417" s="1">
        <v>2013</v>
      </c>
      <c r="G417" s="2">
        <v>75000</v>
      </c>
      <c r="H417" s="8" t="s">
        <v>68</v>
      </c>
      <c r="I417" s="1" t="s">
        <v>68</v>
      </c>
      <c r="J417" s="1">
        <v>40</v>
      </c>
      <c r="K417" s="1">
        <v>15</v>
      </c>
      <c r="L417" s="1">
        <f>F417+J417</f>
        <v>2053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>
        <v>0</v>
      </c>
      <c r="V417" s="2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f>R417*1.25</f>
        <v>0</v>
      </c>
      <c r="AF417" s="2">
        <v>0</v>
      </c>
      <c r="AG417" s="2">
        <v>0</v>
      </c>
      <c r="AH417" s="2">
        <v>0</v>
      </c>
      <c r="AI417" s="2">
        <v>0</v>
      </c>
      <c r="AJ417" s="2">
        <v>0</v>
      </c>
      <c r="AK417" s="2">
        <v>0</v>
      </c>
      <c r="AL417" s="2">
        <v>0</v>
      </c>
      <c r="AM417" s="2">
        <v>0</v>
      </c>
      <c r="AN417" s="2">
        <v>0</v>
      </c>
      <c r="AO417" s="2">
        <f>G417*1.25</f>
        <v>93750</v>
      </c>
      <c r="AP417" s="2">
        <v>0</v>
      </c>
    </row>
    <row r="418" spans="1:42" x14ac:dyDescent="0.2">
      <c r="A418" s="11" t="s">
        <v>142</v>
      </c>
      <c r="B418" s="16"/>
      <c r="C418" s="1">
        <v>6</v>
      </c>
      <c r="D418" s="1" t="s">
        <v>61</v>
      </c>
      <c r="F418" s="1">
        <v>2000</v>
      </c>
      <c r="G418" s="2">
        <v>250</v>
      </c>
      <c r="H418" s="8">
        <v>1</v>
      </c>
      <c r="I418" s="1" t="s">
        <v>62</v>
      </c>
      <c r="J418" s="1">
        <v>20</v>
      </c>
      <c r="K418" s="1">
        <v>20</v>
      </c>
      <c r="L418" s="1">
        <f>F418+J418</f>
        <v>2020</v>
      </c>
      <c r="M418" s="2">
        <f>G418*1.25</f>
        <v>312.5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>
        <v>0</v>
      </c>
      <c r="V418" s="2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E418" s="2">
        <v>0</v>
      </c>
      <c r="AF418" s="2">
        <v>0</v>
      </c>
      <c r="AG418" s="2">
        <f>M418*1.25</f>
        <v>390.625</v>
      </c>
      <c r="AH418" s="2">
        <v>0</v>
      </c>
      <c r="AI418" s="2">
        <v>0</v>
      </c>
      <c r="AJ418" s="2">
        <v>0</v>
      </c>
      <c r="AK418" s="2">
        <v>0</v>
      </c>
      <c r="AL418" s="2">
        <v>0</v>
      </c>
      <c r="AM418" s="2">
        <v>0</v>
      </c>
      <c r="AN418" s="2">
        <v>0</v>
      </c>
      <c r="AO418" s="2">
        <v>0</v>
      </c>
      <c r="AP418" s="2">
        <v>0</v>
      </c>
    </row>
    <row r="419" spans="1:42" x14ac:dyDescent="0.2">
      <c r="A419" s="11" t="s">
        <v>142</v>
      </c>
      <c r="B419" s="16"/>
      <c r="C419" s="1">
        <v>7</v>
      </c>
      <c r="D419" s="1" t="s">
        <v>63</v>
      </c>
      <c r="F419" s="15">
        <v>2016</v>
      </c>
      <c r="G419" s="2">
        <v>75000</v>
      </c>
      <c r="J419" s="1">
        <v>30</v>
      </c>
      <c r="K419" s="1">
        <v>30</v>
      </c>
      <c r="L419" s="1">
        <f>F419+J419</f>
        <v>2046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0</v>
      </c>
      <c r="U419" s="2">
        <v>0</v>
      </c>
      <c r="V419" s="2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E419" s="2">
        <v>0</v>
      </c>
      <c r="AF419" s="2">
        <v>0</v>
      </c>
      <c r="AG419" s="2">
        <v>0</v>
      </c>
      <c r="AH419" s="2">
        <f>G419*1.25</f>
        <v>93750</v>
      </c>
      <c r="AI419" s="2">
        <v>0</v>
      </c>
      <c r="AJ419" s="2">
        <v>0</v>
      </c>
      <c r="AK419" s="2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</row>
    <row r="420" spans="1:42" x14ac:dyDescent="0.2">
      <c r="A420" s="11" t="s">
        <v>142</v>
      </c>
      <c r="B420" s="16"/>
      <c r="C420" s="1">
        <v>8</v>
      </c>
      <c r="D420" s="1" t="s">
        <v>66</v>
      </c>
      <c r="F420" s="15" t="s">
        <v>69</v>
      </c>
      <c r="G420" s="15" t="s">
        <v>69</v>
      </c>
      <c r="J420" s="1">
        <v>30</v>
      </c>
      <c r="K420" s="1">
        <v>30</v>
      </c>
      <c r="L420" s="15" t="s">
        <v>69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>
        <v>0</v>
      </c>
      <c r="V420" s="2">
        <v>0</v>
      </c>
      <c r="W420" s="2">
        <v>0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E420" s="2">
        <v>0</v>
      </c>
      <c r="AF420" s="2">
        <v>0</v>
      </c>
      <c r="AG420" s="2">
        <v>0</v>
      </c>
      <c r="AH420" s="2">
        <v>0</v>
      </c>
      <c r="AI420" s="2">
        <v>0</v>
      </c>
      <c r="AJ420" s="2">
        <v>0</v>
      </c>
      <c r="AK420" s="2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</row>
    <row r="421" spans="1:42" x14ac:dyDescent="0.2">
      <c r="A421" s="16" t="s">
        <v>143</v>
      </c>
      <c r="B421" s="16"/>
      <c r="C421" s="17"/>
      <c r="D421" s="11" t="s">
        <v>143</v>
      </c>
      <c r="E421" s="17"/>
      <c r="F421" s="17"/>
      <c r="G421" s="18"/>
      <c r="H421" s="19"/>
      <c r="I421" s="17"/>
      <c r="J421" s="31"/>
      <c r="K421" s="31"/>
      <c r="L421" s="17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7"/>
      <c r="AJ421" s="17"/>
      <c r="AK421" s="17"/>
      <c r="AL421" s="17"/>
      <c r="AM421" s="17"/>
      <c r="AN421" s="17"/>
      <c r="AO421" s="17"/>
      <c r="AP421" s="17"/>
    </row>
    <row r="422" spans="1:42" x14ac:dyDescent="0.2">
      <c r="A422" s="11" t="s">
        <v>143</v>
      </c>
      <c r="B422" s="16"/>
      <c r="C422" s="1">
        <v>1</v>
      </c>
      <c r="D422" s="1" t="s">
        <v>46</v>
      </c>
      <c r="F422" s="1">
        <v>2003</v>
      </c>
      <c r="G422" s="2">
        <v>5000</v>
      </c>
      <c r="H422" s="8">
        <v>1</v>
      </c>
      <c r="I422" s="1" t="s">
        <v>62</v>
      </c>
      <c r="J422" s="1">
        <v>25</v>
      </c>
      <c r="K422" s="1">
        <v>25</v>
      </c>
      <c r="L422" s="1">
        <f>F422+J422</f>
        <v>2028</v>
      </c>
      <c r="M422" s="2">
        <v>0</v>
      </c>
      <c r="N422" s="2">
        <v>0</v>
      </c>
      <c r="O422" s="2">
        <v>0</v>
      </c>
      <c r="P422" s="2">
        <f>G422*1.25</f>
        <v>6250</v>
      </c>
      <c r="Q422" s="2">
        <v>0</v>
      </c>
      <c r="R422" s="2">
        <v>0</v>
      </c>
      <c r="S422" s="2">
        <v>0</v>
      </c>
      <c r="T422" s="2">
        <v>0</v>
      </c>
      <c r="U422" s="2">
        <v>0</v>
      </c>
      <c r="V422" s="2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E422" s="2">
        <v>0</v>
      </c>
      <c r="AF422" s="2">
        <v>0</v>
      </c>
      <c r="AG422" s="2">
        <v>0</v>
      </c>
      <c r="AH422" s="2">
        <v>0</v>
      </c>
      <c r="AI422" s="2">
        <v>0</v>
      </c>
      <c r="AJ422" s="2">
        <v>0</v>
      </c>
      <c r="AK422" s="2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</row>
    <row r="423" spans="1:42" x14ac:dyDescent="0.2">
      <c r="A423" s="11" t="s">
        <v>143</v>
      </c>
      <c r="B423" s="16"/>
      <c r="C423" s="1">
        <v>2</v>
      </c>
      <c r="D423" s="1" t="s">
        <v>49</v>
      </c>
      <c r="F423" s="1">
        <v>2003</v>
      </c>
      <c r="G423" s="2">
        <v>8500</v>
      </c>
      <c r="H423" s="8">
        <v>1</v>
      </c>
      <c r="I423" s="1" t="s">
        <v>62</v>
      </c>
      <c r="J423" s="1">
        <v>20</v>
      </c>
      <c r="K423" s="1">
        <v>20</v>
      </c>
      <c r="L423" s="1">
        <f>F423+J423</f>
        <v>2023</v>
      </c>
      <c r="M423" s="2">
        <f>G423*1.25</f>
        <v>10625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2">
        <v>0</v>
      </c>
      <c r="U423" s="2">
        <v>0</v>
      </c>
      <c r="V423" s="2">
        <v>0</v>
      </c>
      <c r="W423" s="2">
        <v>0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0</v>
      </c>
      <c r="AE423" s="2">
        <v>0</v>
      </c>
      <c r="AF423" s="2">
        <v>0</v>
      </c>
      <c r="AG423" s="2">
        <f>M423*1.25</f>
        <v>13281.25</v>
      </c>
      <c r="AH423" s="2">
        <v>0</v>
      </c>
      <c r="AI423" s="2">
        <v>0</v>
      </c>
      <c r="AJ423" s="2">
        <v>0</v>
      </c>
      <c r="AK423" s="2">
        <v>0</v>
      </c>
      <c r="AL423" s="2">
        <v>0</v>
      </c>
      <c r="AM423" s="2">
        <v>0</v>
      </c>
      <c r="AN423" s="2">
        <v>0</v>
      </c>
      <c r="AO423" s="2">
        <v>0</v>
      </c>
      <c r="AP423" s="2">
        <v>0</v>
      </c>
    </row>
    <row r="424" spans="1:42" x14ac:dyDescent="0.2">
      <c r="A424" s="11" t="s">
        <v>143</v>
      </c>
      <c r="B424" s="16"/>
      <c r="C424" s="1">
        <v>3</v>
      </c>
      <c r="D424" s="1" t="s">
        <v>52</v>
      </c>
      <c r="F424" s="15" t="s">
        <v>69</v>
      </c>
      <c r="G424" s="15" t="s">
        <v>69</v>
      </c>
      <c r="J424" s="1">
        <v>15</v>
      </c>
      <c r="K424" s="1">
        <v>15</v>
      </c>
      <c r="L424" s="15" t="s">
        <v>69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>
        <v>0</v>
      </c>
      <c r="V424" s="2">
        <v>0</v>
      </c>
      <c r="W424" s="2">
        <v>0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D424" s="2">
        <v>0</v>
      </c>
      <c r="AE424" s="2">
        <v>0</v>
      </c>
      <c r="AF424" s="2">
        <v>0</v>
      </c>
      <c r="AG424" s="2">
        <v>0</v>
      </c>
      <c r="AH424" s="2">
        <v>0</v>
      </c>
      <c r="AI424" s="2">
        <v>0</v>
      </c>
      <c r="AJ424" s="2">
        <v>0</v>
      </c>
      <c r="AK424" s="2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</row>
    <row r="425" spans="1:42" x14ac:dyDescent="0.2">
      <c r="A425" s="11" t="s">
        <v>143</v>
      </c>
      <c r="B425" s="16"/>
      <c r="C425" s="1">
        <v>4</v>
      </c>
      <c r="D425" s="1" t="s">
        <v>54</v>
      </c>
      <c r="F425" s="1">
        <v>2020</v>
      </c>
      <c r="G425" s="2">
        <v>45000</v>
      </c>
      <c r="H425" s="8">
        <v>1</v>
      </c>
      <c r="I425" s="1" t="s">
        <v>62</v>
      </c>
      <c r="J425" s="1">
        <v>25</v>
      </c>
      <c r="K425" s="1">
        <v>25</v>
      </c>
      <c r="L425" s="1">
        <f>F425+J425</f>
        <v>2045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>
        <v>0</v>
      </c>
      <c r="V425" s="2">
        <v>0</v>
      </c>
      <c r="W425" s="2">
        <v>0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E425" s="2">
        <v>0</v>
      </c>
      <c r="AF425" s="2">
        <v>0</v>
      </c>
      <c r="AG425" s="2">
        <f>G425*1.25</f>
        <v>56250</v>
      </c>
      <c r="AH425" s="2">
        <v>0</v>
      </c>
      <c r="AI425" s="2">
        <v>0</v>
      </c>
      <c r="AJ425" s="2">
        <v>0</v>
      </c>
      <c r="AK425" s="2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</row>
    <row r="426" spans="1:42" x14ac:dyDescent="0.2">
      <c r="A426" s="11" t="s">
        <v>143</v>
      </c>
      <c r="B426" s="16"/>
      <c r="C426" s="1">
        <v>5</v>
      </c>
      <c r="D426" s="1" t="s">
        <v>57</v>
      </c>
      <c r="E426" s="1" t="s">
        <v>68</v>
      </c>
      <c r="F426" s="1">
        <v>2003</v>
      </c>
      <c r="G426" s="2">
        <v>3000</v>
      </c>
      <c r="H426" s="8">
        <v>1</v>
      </c>
      <c r="I426" s="1" t="s">
        <v>62</v>
      </c>
      <c r="J426" s="1">
        <v>15</v>
      </c>
      <c r="K426" s="1">
        <v>15</v>
      </c>
      <c r="L426" s="1">
        <f>F426+J426</f>
        <v>2018</v>
      </c>
      <c r="M426" s="2">
        <f>G426*1.25</f>
        <v>3750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>
        <v>0</v>
      </c>
      <c r="V426" s="2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0</v>
      </c>
      <c r="AB426" s="2">
        <f>M426*1.25</f>
        <v>4687.5</v>
      </c>
      <c r="AC426" s="2">
        <v>0</v>
      </c>
      <c r="AD426" s="2">
        <v>0</v>
      </c>
      <c r="AE426" s="2">
        <v>0</v>
      </c>
      <c r="AF426" s="2">
        <v>0</v>
      </c>
      <c r="AG426" s="2">
        <v>0</v>
      </c>
      <c r="AH426" s="2">
        <v>0</v>
      </c>
      <c r="AI426" s="2">
        <v>0</v>
      </c>
      <c r="AJ426" s="2">
        <v>0</v>
      </c>
      <c r="AK426" s="2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</row>
    <row r="427" spans="1:42" x14ac:dyDescent="0.2">
      <c r="A427" s="11" t="s">
        <v>143</v>
      </c>
      <c r="B427" s="16"/>
      <c r="C427" s="1">
        <v>6</v>
      </c>
      <c r="D427" s="1" t="s">
        <v>61</v>
      </c>
      <c r="F427" s="1">
        <v>2003</v>
      </c>
      <c r="G427" s="2">
        <v>1500</v>
      </c>
      <c r="H427" s="8">
        <v>1</v>
      </c>
      <c r="I427" s="1" t="s">
        <v>62</v>
      </c>
      <c r="J427" s="1">
        <v>20</v>
      </c>
      <c r="K427" s="1">
        <v>20</v>
      </c>
      <c r="L427" s="1">
        <f>F427+J427</f>
        <v>2023</v>
      </c>
      <c r="M427" s="2">
        <f>G427*1.25</f>
        <v>1875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>
        <v>0</v>
      </c>
      <c r="V427" s="2">
        <v>0</v>
      </c>
      <c r="W427" s="2">
        <v>0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E427" s="2">
        <v>0</v>
      </c>
      <c r="AF427" s="2">
        <v>0</v>
      </c>
      <c r="AG427" s="2">
        <f>M427*1.25</f>
        <v>2343.75</v>
      </c>
      <c r="AH427" s="2">
        <v>0</v>
      </c>
      <c r="AI427" s="2">
        <v>0</v>
      </c>
      <c r="AJ427" s="2">
        <v>0</v>
      </c>
      <c r="AK427" s="2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</row>
    <row r="428" spans="1:42" x14ac:dyDescent="0.2">
      <c r="A428" s="11" t="s">
        <v>143</v>
      </c>
      <c r="B428" s="16"/>
      <c r="C428" s="1">
        <v>7</v>
      </c>
      <c r="D428" s="1" t="s">
        <v>63</v>
      </c>
      <c r="F428" s="15" t="s">
        <v>69</v>
      </c>
      <c r="G428" s="15" t="s">
        <v>69</v>
      </c>
      <c r="J428" s="1">
        <v>30</v>
      </c>
      <c r="K428" s="1">
        <v>30</v>
      </c>
      <c r="L428" s="15" t="s">
        <v>69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>
        <v>0</v>
      </c>
      <c r="V428" s="2">
        <v>0</v>
      </c>
      <c r="W428" s="2">
        <v>0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E428" s="2">
        <v>0</v>
      </c>
      <c r="AF428" s="2">
        <v>0</v>
      </c>
      <c r="AG428" s="2">
        <v>0</v>
      </c>
      <c r="AH428" s="2">
        <v>0</v>
      </c>
      <c r="AI428" s="2">
        <v>0</v>
      </c>
      <c r="AJ428" s="2">
        <v>0</v>
      </c>
      <c r="AK428" s="2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</row>
    <row r="429" spans="1:42" x14ac:dyDescent="0.2">
      <c r="A429" s="11" t="s">
        <v>143</v>
      </c>
      <c r="B429" s="16"/>
      <c r="C429" s="1">
        <v>8</v>
      </c>
      <c r="D429" s="1" t="s">
        <v>66</v>
      </c>
      <c r="F429" s="15" t="s">
        <v>69</v>
      </c>
      <c r="G429" s="15" t="s">
        <v>69</v>
      </c>
      <c r="J429" s="1">
        <v>30</v>
      </c>
      <c r="K429" s="1">
        <v>30</v>
      </c>
      <c r="L429" s="15" t="s">
        <v>69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>
        <v>0</v>
      </c>
      <c r="V429" s="2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E429" s="2">
        <v>0</v>
      </c>
      <c r="AF429" s="2">
        <v>0</v>
      </c>
      <c r="AG429" s="2">
        <v>0</v>
      </c>
      <c r="AH429" s="2">
        <v>0</v>
      </c>
      <c r="AI429" s="2">
        <v>0</v>
      </c>
      <c r="AJ429" s="2">
        <v>0</v>
      </c>
      <c r="AK429" s="2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</row>
    <row r="430" spans="1:42" x14ac:dyDescent="0.2">
      <c r="A430" s="16" t="s">
        <v>144</v>
      </c>
      <c r="B430" s="16"/>
      <c r="C430" s="20"/>
      <c r="D430" s="10" t="s">
        <v>144</v>
      </c>
      <c r="E430" s="20"/>
      <c r="F430" s="20"/>
      <c r="G430" s="21"/>
      <c r="H430" s="22"/>
      <c r="I430" s="20"/>
      <c r="J430" s="20"/>
      <c r="K430" s="20"/>
      <c r="L430" s="20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0"/>
      <c r="AL430" s="20"/>
      <c r="AM430" s="20"/>
      <c r="AN430" s="20"/>
      <c r="AO430" s="20"/>
      <c r="AP430" s="20"/>
    </row>
    <row r="431" spans="1:42" x14ac:dyDescent="0.2">
      <c r="A431" s="10" t="s">
        <v>144</v>
      </c>
      <c r="B431" s="16"/>
      <c r="C431" s="1">
        <v>1</v>
      </c>
      <c r="D431" s="1" t="s">
        <v>72</v>
      </c>
      <c r="F431" s="1">
        <v>2013</v>
      </c>
      <c r="G431" s="2">
        <v>50000</v>
      </c>
      <c r="H431" s="8">
        <v>1</v>
      </c>
      <c r="I431" s="1" t="s">
        <v>62</v>
      </c>
      <c r="J431" s="1">
        <v>25</v>
      </c>
      <c r="K431" s="1">
        <v>40</v>
      </c>
      <c r="L431" s="1">
        <f t="shared" ref="L431:L446" si="37">F431+J431</f>
        <v>2038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>
        <v>0</v>
      </c>
      <c r="U431" s="2">
        <v>0</v>
      </c>
      <c r="V431" s="2">
        <v>0</v>
      </c>
      <c r="W431" s="2">
        <v>0</v>
      </c>
      <c r="X431" s="2">
        <v>0</v>
      </c>
      <c r="Y431" s="2">
        <v>0</v>
      </c>
      <c r="Z431" s="2">
        <f>G431*1.25</f>
        <v>62500</v>
      </c>
      <c r="AA431" s="2">
        <v>0</v>
      </c>
      <c r="AB431" s="2">
        <v>0</v>
      </c>
      <c r="AC431" s="2">
        <v>0</v>
      </c>
      <c r="AD431" s="2">
        <v>0</v>
      </c>
      <c r="AE431" s="2">
        <v>0</v>
      </c>
      <c r="AF431" s="2">
        <v>0</v>
      </c>
      <c r="AG431" s="2">
        <v>0</v>
      </c>
      <c r="AH431" s="2">
        <v>0</v>
      </c>
      <c r="AI431" s="2">
        <v>0</v>
      </c>
      <c r="AJ431" s="2">
        <v>0</v>
      </c>
      <c r="AK431" s="2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</row>
    <row r="432" spans="1:42" x14ac:dyDescent="0.2">
      <c r="A432" s="10" t="s">
        <v>144</v>
      </c>
      <c r="B432" s="16"/>
      <c r="C432" s="1">
        <v>2</v>
      </c>
      <c r="D432" s="1" t="s">
        <v>75</v>
      </c>
      <c r="F432" s="1">
        <v>2013</v>
      </c>
      <c r="G432" s="2">
        <v>32000</v>
      </c>
      <c r="H432" s="8">
        <v>1</v>
      </c>
      <c r="I432" s="1" t="s">
        <v>62</v>
      </c>
      <c r="J432" s="1">
        <v>55</v>
      </c>
      <c r="K432" s="1">
        <v>55</v>
      </c>
      <c r="L432" s="1">
        <f t="shared" si="37"/>
        <v>2068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>
        <v>0</v>
      </c>
      <c r="U432" s="2">
        <v>0</v>
      </c>
      <c r="V432" s="2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E432" s="2">
        <v>0</v>
      </c>
      <c r="AF432" s="2">
        <v>0</v>
      </c>
      <c r="AG432" s="2">
        <v>0</v>
      </c>
      <c r="AH432" s="2">
        <v>0</v>
      </c>
      <c r="AI432" s="2">
        <v>0</v>
      </c>
      <c r="AJ432" s="2">
        <v>0</v>
      </c>
      <c r="AK432" s="2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</row>
    <row r="433" spans="1:42" x14ac:dyDescent="0.2">
      <c r="A433" s="10" t="s">
        <v>144</v>
      </c>
      <c r="B433" s="16"/>
      <c r="C433" s="1">
        <v>3</v>
      </c>
      <c r="D433" s="1" t="s">
        <v>76</v>
      </c>
      <c r="F433" s="1">
        <v>2013</v>
      </c>
      <c r="G433" s="2">
        <v>45000</v>
      </c>
      <c r="H433" s="8">
        <v>1</v>
      </c>
      <c r="I433" s="1" t="s">
        <v>62</v>
      </c>
      <c r="J433" s="1">
        <v>20</v>
      </c>
      <c r="K433" s="1">
        <v>20</v>
      </c>
      <c r="L433" s="1">
        <f t="shared" si="37"/>
        <v>2033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2">
        <v>0</v>
      </c>
      <c r="U433" s="2">
        <f>G433*1.25</f>
        <v>56250</v>
      </c>
      <c r="V433" s="2">
        <v>0</v>
      </c>
      <c r="W433" s="2">
        <v>0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0</v>
      </c>
      <c r="AE433" s="2">
        <v>0</v>
      </c>
      <c r="AF433" s="2">
        <v>0</v>
      </c>
      <c r="AG433" s="2">
        <v>0</v>
      </c>
      <c r="AH433" s="2">
        <v>0</v>
      </c>
      <c r="AI433" s="2">
        <v>0</v>
      </c>
      <c r="AJ433" s="2">
        <v>0</v>
      </c>
      <c r="AK433" s="2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</row>
    <row r="434" spans="1:42" x14ac:dyDescent="0.2">
      <c r="A434" s="10" t="s">
        <v>144</v>
      </c>
      <c r="B434" s="16"/>
      <c r="C434" s="1">
        <v>4</v>
      </c>
      <c r="D434" s="1" t="s">
        <v>78</v>
      </c>
      <c r="F434" s="1">
        <v>2013</v>
      </c>
      <c r="G434" s="2">
        <v>10000</v>
      </c>
      <c r="H434" s="8">
        <v>1</v>
      </c>
      <c r="I434" s="1" t="s">
        <v>62</v>
      </c>
      <c r="J434" s="1">
        <v>15</v>
      </c>
      <c r="K434" s="1">
        <v>15</v>
      </c>
      <c r="L434" s="1">
        <f t="shared" si="37"/>
        <v>2028</v>
      </c>
      <c r="M434" s="2">
        <v>0</v>
      </c>
      <c r="N434" s="2">
        <v>0</v>
      </c>
      <c r="O434" s="2">
        <v>0</v>
      </c>
      <c r="P434" s="2">
        <f>G434*1.25</f>
        <v>12500</v>
      </c>
      <c r="Q434" s="2">
        <v>0</v>
      </c>
      <c r="R434" s="2">
        <v>0</v>
      </c>
      <c r="S434" s="2">
        <v>0</v>
      </c>
      <c r="T434" s="2">
        <v>0</v>
      </c>
      <c r="U434" s="2">
        <v>0</v>
      </c>
      <c r="V434" s="2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E434" s="2">
        <f>P434*1.25</f>
        <v>15625</v>
      </c>
      <c r="AF434" s="2">
        <v>0</v>
      </c>
      <c r="AG434" s="2">
        <v>0</v>
      </c>
      <c r="AH434" s="2">
        <v>0</v>
      </c>
      <c r="AI434" s="2">
        <v>0</v>
      </c>
      <c r="AJ434" s="2">
        <v>0</v>
      </c>
      <c r="AK434" s="2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</row>
    <row r="435" spans="1:42" x14ac:dyDescent="0.2">
      <c r="A435" s="10" t="s">
        <v>144</v>
      </c>
      <c r="B435" s="16"/>
      <c r="C435" s="1">
        <v>5</v>
      </c>
      <c r="D435" s="1" t="s">
        <v>79</v>
      </c>
      <c r="F435" s="1">
        <v>2013</v>
      </c>
      <c r="G435" s="2">
        <v>15000</v>
      </c>
      <c r="H435" s="8">
        <v>1</v>
      </c>
      <c r="I435" s="1" t="s">
        <v>62</v>
      </c>
      <c r="J435" s="1">
        <v>20</v>
      </c>
      <c r="K435" s="1">
        <v>20</v>
      </c>
      <c r="L435" s="1">
        <f t="shared" si="37"/>
        <v>2033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2">
        <v>0</v>
      </c>
      <c r="U435" s="2">
        <f>G435*1.25</f>
        <v>18750</v>
      </c>
      <c r="V435" s="2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E435" s="2">
        <v>0</v>
      </c>
      <c r="AF435" s="2">
        <v>0</v>
      </c>
      <c r="AG435" s="2">
        <v>0</v>
      </c>
      <c r="AH435" s="2">
        <v>0</v>
      </c>
      <c r="AI435" s="2">
        <v>0</v>
      </c>
      <c r="AJ435" s="2">
        <v>0</v>
      </c>
      <c r="AK435" s="2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</row>
    <row r="436" spans="1:42" x14ac:dyDescent="0.2">
      <c r="A436" s="10" t="s">
        <v>144</v>
      </c>
      <c r="B436" s="16"/>
      <c r="C436" s="1">
        <v>6</v>
      </c>
      <c r="D436" s="1" t="s">
        <v>80</v>
      </c>
      <c r="F436" s="1">
        <v>2013</v>
      </c>
      <c r="G436" s="2">
        <v>10000</v>
      </c>
      <c r="H436" s="8">
        <v>1</v>
      </c>
      <c r="I436" s="1" t="s">
        <v>62</v>
      </c>
      <c r="J436" s="1">
        <v>20</v>
      </c>
      <c r="K436" s="1">
        <v>20</v>
      </c>
      <c r="L436" s="1">
        <f t="shared" si="37"/>
        <v>2033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2">
        <v>0</v>
      </c>
      <c r="U436" s="2">
        <f>G436*1.25</f>
        <v>12500</v>
      </c>
      <c r="V436" s="2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E436" s="2">
        <v>0</v>
      </c>
      <c r="AF436" s="2">
        <v>0</v>
      </c>
      <c r="AG436" s="2">
        <v>0</v>
      </c>
      <c r="AH436" s="2">
        <v>0</v>
      </c>
      <c r="AI436" s="2">
        <v>0</v>
      </c>
      <c r="AJ436" s="2">
        <v>0</v>
      </c>
      <c r="AK436" s="2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</row>
    <row r="437" spans="1:42" x14ac:dyDescent="0.2">
      <c r="A437" s="10" t="s">
        <v>144</v>
      </c>
      <c r="B437" s="16"/>
      <c r="C437" s="1">
        <v>7</v>
      </c>
      <c r="D437" s="1" t="s">
        <v>81</v>
      </c>
      <c r="F437" s="1">
        <v>2013</v>
      </c>
      <c r="G437" s="2">
        <v>5000</v>
      </c>
      <c r="H437" s="8">
        <v>1</v>
      </c>
      <c r="I437" s="1" t="s">
        <v>62</v>
      </c>
      <c r="J437" s="1">
        <v>20</v>
      </c>
      <c r="K437" s="1">
        <v>20</v>
      </c>
      <c r="L437" s="1">
        <f t="shared" si="37"/>
        <v>2033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0</v>
      </c>
      <c r="U437" s="2">
        <f>G437*1.25</f>
        <v>6250</v>
      </c>
      <c r="V437" s="2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E437" s="2">
        <v>0</v>
      </c>
      <c r="AF437" s="2">
        <v>0</v>
      </c>
      <c r="AG437" s="2">
        <v>0</v>
      </c>
      <c r="AH437" s="2">
        <v>0</v>
      </c>
      <c r="AI437" s="2">
        <v>0</v>
      </c>
      <c r="AJ437" s="2">
        <v>0</v>
      </c>
      <c r="AK437" s="2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0</v>
      </c>
    </row>
    <row r="438" spans="1:42" x14ac:dyDescent="0.2">
      <c r="A438" s="10" t="s">
        <v>144</v>
      </c>
      <c r="B438" s="16"/>
      <c r="C438" s="1">
        <v>8</v>
      </c>
      <c r="D438" s="1" t="s">
        <v>82</v>
      </c>
      <c r="F438" s="15" t="s">
        <v>69</v>
      </c>
      <c r="G438" s="15" t="s">
        <v>69</v>
      </c>
      <c r="H438" s="8" t="s">
        <v>68</v>
      </c>
      <c r="I438" s="1" t="s">
        <v>68</v>
      </c>
      <c r="J438" s="1">
        <v>20</v>
      </c>
      <c r="K438" s="1">
        <v>20</v>
      </c>
      <c r="L438" s="15" t="s">
        <v>69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2">
        <v>0</v>
      </c>
      <c r="U438" s="2">
        <v>0</v>
      </c>
      <c r="V438" s="2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0</v>
      </c>
      <c r="AE438" s="2">
        <v>0</v>
      </c>
      <c r="AF438" s="2">
        <v>0</v>
      </c>
      <c r="AG438" s="2">
        <v>0</v>
      </c>
      <c r="AH438" s="2">
        <v>0</v>
      </c>
      <c r="AI438" s="2">
        <v>0</v>
      </c>
      <c r="AJ438" s="2">
        <v>0</v>
      </c>
      <c r="AK438" s="2">
        <v>0</v>
      </c>
      <c r="AL438" s="2">
        <v>0</v>
      </c>
      <c r="AM438" s="2">
        <v>0</v>
      </c>
      <c r="AN438" s="2">
        <v>0</v>
      </c>
      <c r="AO438" s="2">
        <v>0</v>
      </c>
      <c r="AP438" s="2">
        <v>0</v>
      </c>
    </row>
    <row r="439" spans="1:42" x14ac:dyDescent="0.2">
      <c r="A439" s="10" t="s">
        <v>144</v>
      </c>
      <c r="B439" s="16"/>
      <c r="C439" s="1">
        <v>9</v>
      </c>
      <c r="D439" s="1" t="s">
        <v>83</v>
      </c>
      <c r="F439" s="1">
        <v>2013</v>
      </c>
      <c r="G439" s="2">
        <v>10000</v>
      </c>
      <c r="H439" s="8">
        <v>1</v>
      </c>
      <c r="I439" s="1" t="s">
        <v>62</v>
      </c>
      <c r="J439" s="1">
        <v>50</v>
      </c>
      <c r="K439" s="1">
        <v>50</v>
      </c>
      <c r="L439" s="1">
        <f t="shared" si="37"/>
        <v>2063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>
        <v>0</v>
      </c>
      <c r="V439" s="2">
        <v>0</v>
      </c>
      <c r="W439" s="2">
        <v>0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0</v>
      </c>
      <c r="AE439" s="2">
        <v>0</v>
      </c>
      <c r="AF439" s="2">
        <v>0</v>
      </c>
      <c r="AG439" s="2">
        <v>0</v>
      </c>
      <c r="AH439" s="2">
        <v>0</v>
      </c>
      <c r="AI439" s="2">
        <v>0</v>
      </c>
      <c r="AJ439" s="2">
        <v>0</v>
      </c>
      <c r="AK439" s="2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</row>
    <row r="440" spans="1:42" x14ac:dyDescent="0.2">
      <c r="A440" s="10" t="s">
        <v>144</v>
      </c>
      <c r="B440" s="16"/>
      <c r="C440" s="1">
        <v>10</v>
      </c>
      <c r="D440" s="1" t="s">
        <v>84</v>
      </c>
      <c r="F440" s="15" t="s">
        <v>69</v>
      </c>
      <c r="G440" s="15" t="s">
        <v>69</v>
      </c>
      <c r="H440" s="8" t="s">
        <v>68</v>
      </c>
      <c r="I440" s="1" t="s">
        <v>68</v>
      </c>
      <c r="J440" s="1">
        <v>30</v>
      </c>
      <c r="K440" s="1">
        <v>30</v>
      </c>
      <c r="L440" s="15" t="s">
        <v>69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>
        <v>0</v>
      </c>
      <c r="V440" s="2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0</v>
      </c>
      <c r="AE440" s="2">
        <v>0</v>
      </c>
      <c r="AF440" s="2">
        <v>0</v>
      </c>
      <c r="AG440" s="2">
        <v>0</v>
      </c>
      <c r="AH440" s="2">
        <v>0</v>
      </c>
      <c r="AI440" s="2">
        <v>0</v>
      </c>
      <c r="AJ440" s="2">
        <v>0</v>
      </c>
      <c r="AK440" s="2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</row>
    <row r="441" spans="1:42" x14ac:dyDescent="0.2">
      <c r="A441" s="10" t="s">
        <v>144</v>
      </c>
      <c r="B441" s="16"/>
      <c r="C441" s="1">
        <v>11</v>
      </c>
      <c r="D441" s="1" t="s">
        <v>86</v>
      </c>
      <c r="E441" s="1" t="s">
        <v>187</v>
      </c>
      <c r="F441" s="1">
        <v>2022</v>
      </c>
      <c r="G441" s="2">
        <v>10000</v>
      </c>
      <c r="H441" s="8">
        <v>1</v>
      </c>
      <c r="I441" s="1" t="s">
        <v>62</v>
      </c>
      <c r="J441" s="1">
        <v>20</v>
      </c>
      <c r="K441" s="1">
        <v>20</v>
      </c>
      <c r="L441" s="1">
        <f t="shared" si="37"/>
        <v>2042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>
        <v>0</v>
      </c>
      <c r="V441" s="2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f>G441*1.25</f>
        <v>12500</v>
      </c>
      <c r="AE441" s="2">
        <v>0</v>
      </c>
      <c r="AF441" s="2">
        <v>0</v>
      </c>
      <c r="AG441" s="2">
        <v>0</v>
      </c>
      <c r="AH441" s="2">
        <v>0</v>
      </c>
      <c r="AI441" s="2">
        <v>0</v>
      </c>
      <c r="AJ441" s="2">
        <v>0</v>
      </c>
      <c r="AK441" s="2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</row>
    <row r="442" spans="1:42" x14ac:dyDescent="0.2">
      <c r="A442" s="10" t="s">
        <v>144</v>
      </c>
      <c r="B442" s="16"/>
      <c r="C442" s="1">
        <v>12</v>
      </c>
      <c r="D442" s="1" t="s">
        <v>89</v>
      </c>
      <c r="F442" s="1">
        <v>2013</v>
      </c>
      <c r="G442" s="2">
        <v>1000</v>
      </c>
      <c r="H442" s="8">
        <v>1</v>
      </c>
      <c r="I442" s="1" t="s">
        <v>62</v>
      </c>
      <c r="J442" s="1">
        <v>10</v>
      </c>
      <c r="K442" s="1">
        <v>10</v>
      </c>
      <c r="L442" s="1">
        <f t="shared" si="37"/>
        <v>2023</v>
      </c>
      <c r="M442" s="2">
        <f>G442*1.25</f>
        <v>1250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>
        <v>0</v>
      </c>
      <c r="U442" s="2">
        <v>0</v>
      </c>
      <c r="V442" s="2">
        <v>0</v>
      </c>
      <c r="W442" s="2">
        <f>M442*1.25</f>
        <v>1562.5</v>
      </c>
      <c r="X442" s="2">
        <v>0</v>
      </c>
      <c r="Y442" s="2">
        <v>0</v>
      </c>
      <c r="Z442" s="2">
        <v>0</v>
      </c>
      <c r="AA442" s="2">
        <v>0</v>
      </c>
      <c r="AB442" s="2">
        <v>0</v>
      </c>
      <c r="AC442" s="2">
        <v>0</v>
      </c>
      <c r="AD442" s="2">
        <v>0</v>
      </c>
      <c r="AE442" s="2">
        <v>0</v>
      </c>
      <c r="AF442" s="2">
        <v>0</v>
      </c>
      <c r="AG442" s="2">
        <f>W442*1.25</f>
        <v>1953.125</v>
      </c>
      <c r="AH442" s="2">
        <v>0</v>
      </c>
      <c r="AI442" s="2">
        <v>0</v>
      </c>
      <c r="AJ442" s="2">
        <v>0</v>
      </c>
      <c r="AK442" s="2">
        <v>0</v>
      </c>
      <c r="AL442" s="2">
        <v>0</v>
      </c>
      <c r="AM442" s="2">
        <v>0</v>
      </c>
      <c r="AN442" s="2">
        <v>0</v>
      </c>
      <c r="AO442" s="2">
        <v>0</v>
      </c>
      <c r="AP442" s="2">
        <v>0</v>
      </c>
    </row>
    <row r="443" spans="1:42" x14ac:dyDescent="0.2">
      <c r="A443" s="10" t="s">
        <v>144</v>
      </c>
      <c r="B443" s="16"/>
      <c r="C443" s="1">
        <v>13</v>
      </c>
      <c r="D443" s="1" t="s">
        <v>91</v>
      </c>
      <c r="F443" s="1">
        <v>2013</v>
      </c>
      <c r="G443" s="2">
        <v>1500</v>
      </c>
      <c r="H443" s="8">
        <v>1</v>
      </c>
      <c r="I443" s="1" t="s">
        <v>62</v>
      </c>
      <c r="J443" s="1">
        <v>10</v>
      </c>
      <c r="K443" s="1">
        <v>10</v>
      </c>
      <c r="L443" s="1">
        <f t="shared" si="37"/>
        <v>2023</v>
      </c>
      <c r="M443" s="2">
        <f>G443*1.25</f>
        <v>1875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>
        <v>0</v>
      </c>
      <c r="V443" s="2">
        <v>0</v>
      </c>
      <c r="W443" s="2">
        <f>M443*1.25</f>
        <v>2343.75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E443" s="2">
        <v>0</v>
      </c>
      <c r="AF443" s="2">
        <v>0</v>
      </c>
      <c r="AG443" s="2">
        <f>W443*1.25</f>
        <v>2929.6875</v>
      </c>
      <c r="AH443" s="2">
        <v>0</v>
      </c>
      <c r="AI443" s="2">
        <v>0</v>
      </c>
      <c r="AJ443" s="2">
        <v>0</v>
      </c>
      <c r="AK443" s="2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</row>
    <row r="444" spans="1:42" x14ac:dyDescent="0.2">
      <c r="A444" s="10" t="s">
        <v>144</v>
      </c>
      <c r="B444" s="16"/>
      <c r="C444" s="1">
        <v>14</v>
      </c>
      <c r="D444" s="1" t="s">
        <v>92</v>
      </c>
      <c r="F444" s="1">
        <v>2013</v>
      </c>
      <c r="G444" s="2">
        <v>37000</v>
      </c>
      <c r="H444" s="8">
        <v>1</v>
      </c>
      <c r="I444" s="1" t="s">
        <v>62</v>
      </c>
      <c r="J444" s="1">
        <v>20</v>
      </c>
      <c r="K444" s="1">
        <v>20</v>
      </c>
      <c r="L444" s="1">
        <f t="shared" si="37"/>
        <v>2033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>
        <v>0</v>
      </c>
      <c r="U444" s="2">
        <f>G444*1.25</f>
        <v>46250</v>
      </c>
      <c r="V444" s="2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0</v>
      </c>
      <c r="AE444" s="2">
        <v>0</v>
      </c>
      <c r="AF444" s="2">
        <v>0</v>
      </c>
      <c r="AG444" s="2">
        <v>0</v>
      </c>
      <c r="AH444" s="2">
        <v>0</v>
      </c>
      <c r="AI444" s="2">
        <v>0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f>U444*1.25</f>
        <v>57812.5</v>
      </c>
      <c r="AP444" s="2">
        <v>0</v>
      </c>
    </row>
    <row r="445" spans="1:42" x14ac:dyDescent="0.2">
      <c r="A445" s="10" t="s">
        <v>144</v>
      </c>
      <c r="B445" s="16"/>
      <c r="C445" s="1">
        <v>15</v>
      </c>
      <c r="D445" s="1" t="s">
        <v>94</v>
      </c>
      <c r="F445" s="1">
        <v>2013</v>
      </c>
      <c r="G445" s="2">
        <v>5000</v>
      </c>
      <c r="H445" s="8">
        <v>1</v>
      </c>
      <c r="I445" s="1" t="s">
        <v>62</v>
      </c>
      <c r="J445" s="1">
        <v>12</v>
      </c>
      <c r="K445" s="1">
        <v>12</v>
      </c>
      <c r="L445" s="1">
        <f t="shared" si="37"/>
        <v>2025</v>
      </c>
      <c r="M445" s="2">
        <f>G445*1.25</f>
        <v>6250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>
        <v>0</v>
      </c>
      <c r="U445" s="2">
        <v>0</v>
      </c>
      <c r="V445" s="2">
        <v>0</v>
      </c>
      <c r="W445" s="2">
        <v>0</v>
      </c>
      <c r="X445" s="2">
        <v>0</v>
      </c>
      <c r="Y445" s="2">
        <f>M445*1.25</f>
        <v>7812.5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E445" s="2">
        <v>0</v>
      </c>
      <c r="AF445" s="2">
        <v>0</v>
      </c>
      <c r="AG445" s="2">
        <v>0</v>
      </c>
      <c r="AH445" s="2">
        <v>0</v>
      </c>
      <c r="AI445" s="2">
        <v>0</v>
      </c>
      <c r="AJ445" s="2">
        <v>0</v>
      </c>
      <c r="AK445" s="2">
        <f>Y445*1.25</f>
        <v>9765.625</v>
      </c>
      <c r="AL445" s="2">
        <v>0</v>
      </c>
      <c r="AM445" s="2">
        <f>AA445*1.25</f>
        <v>0</v>
      </c>
      <c r="AN445" s="2">
        <v>0</v>
      </c>
      <c r="AO445" s="2">
        <f>AC445*1.25</f>
        <v>0</v>
      </c>
      <c r="AP445" s="2">
        <v>0</v>
      </c>
    </row>
    <row r="446" spans="1:42" x14ac:dyDescent="0.2">
      <c r="A446" s="10" t="s">
        <v>144</v>
      </c>
      <c r="B446" s="16"/>
      <c r="C446" s="1">
        <v>16</v>
      </c>
      <c r="D446" s="1" t="s">
        <v>95</v>
      </c>
      <c r="F446" s="1">
        <v>2013</v>
      </c>
      <c r="G446" s="2">
        <v>25000</v>
      </c>
      <c r="H446" s="8">
        <v>1</v>
      </c>
      <c r="I446" s="1" t="s">
        <v>62</v>
      </c>
      <c r="J446" s="1">
        <v>30</v>
      </c>
      <c r="K446" s="1">
        <v>30</v>
      </c>
      <c r="L446" s="1">
        <f t="shared" si="37"/>
        <v>2043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>
        <v>0</v>
      </c>
      <c r="V446" s="2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0</v>
      </c>
      <c r="AE446" s="2">
        <f>G446*1.25</f>
        <v>31250</v>
      </c>
      <c r="AF446" s="2">
        <v>0</v>
      </c>
      <c r="AG446" s="2">
        <v>0</v>
      </c>
      <c r="AH446" s="2">
        <v>0</v>
      </c>
      <c r="AI446" s="2">
        <v>0</v>
      </c>
      <c r="AJ446" s="2">
        <v>0</v>
      </c>
      <c r="AK446" s="2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</row>
    <row r="447" spans="1:42" x14ac:dyDescent="0.2">
      <c r="A447" s="16" t="s">
        <v>145</v>
      </c>
      <c r="B447" s="16"/>
      <c r="C447" s="20"/>
      <c r="D447" s="10" t="s">
        <v>145</v>
      </c>
      <c r="E447" s="20"/>
      <c r="F447" s="20"/>
      <c r="G447" s="21"/>
      <c r="H447" s="22"/>
      <c r="I447" s="20"/>
      <c r="J447" s="20"/>
      <c r="K447" s="20"/>
      <c r="L447" s="20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0"/>
      <c r="AL447" s="20"/>
      <c r="AM447" s="20"/>
      <c r="AN447" s="20"/>
      <c r="AO447" s="20"/>
      <c r="AP447" s="20"/>
    </row>
    <row r="448" spans="1:42" x14ac:dyDescent="0.2">
      <c r="A448" s="16" t="s">
        <v>145</v>
      </c>
      <c r="B448" s="16"/>
      <c r="C448" s="1">
        <v>1</v>
      </c>
      <c r="D448" s="1" t="s">
        <v>72</v>
      </c>
      <c r="E448" s="1" t="s">
        <v>68</v>
      </c>
      <c r="F448" s="1">
        <v>1995</v>
      </c>
      <c r="G448" s="2">
        <v>9500</v>
      </c>
      <c r="H448" s="8">
        <v>1</v>
      </c>
      <c r="I448" s="1" t="s">
        <v>62</v>
      </c>
      <c r="J448" s="1">
        <v>25</v>
      </c>
      <c r="K448" s="1">
        <v>25</v>
      </c>
      <c r="L448" s="1">
        <f>F448+J448</f>
        <v>2020</v>
      </c>
      <c r="M448" s="2">
        <f>G448*1.25</f>
        <v>11875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>
        <v>0</v>
      </c>
      <c r="V448" s="2">
        <v>0</v>
      </c>
      <c r="W448" s="2">
        <v>0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0</v>
      </c>
      <c r="AE448" s="2">
        <v>0</v>
      </c>
      <c r="AF448" s="2">
        <v>0</v>
      </c>
      <c r="AG448" s="2">
        <v>0</v>
      </c>
      <c r="AH448" s="2">
        <v>0</v>
      </c>
      <c r="AI448" s="2">
        <v>0</v>
      </c>
      <c r="AJ448" s="2">
        <v>0</v>
      </c>
      <c r="AK448" s="2">
        <v>0</v>
      </c>
      <c r="AL448" s="2">
        <f>M448*1.25</f>
        <v>14843.75</v>
      </c>
      <c r="AM448" s="2">
        <v>0</v>
      </c>
      <c r="AN448" s="2">
        <v>0</v>
      </c>
      <c r="AO448" s="2">
        <v>0</v>
      </c>
      <c r="AP448" s="2">
        <v>0</v>
      </c>
    </row>
    <row r="449" spans="1:42" x14ac:dyDescent="0.2">
      <c r="A449" s="16" t="s">
        <v>145</v>
      </c>
      <c r="B449" s="16" t="s">
        <v>146</v>
      </c>
      <c r="C449" s="1">
        <v>2</v>
      </c>
      <c r="D449" s="1" t="s">
        <v>75</v>
      </c>
      <c r="E449" s="1" t="s">
        <v>147</v>
      </c>
      <c r="F449" s="1">
        <v>2017</v>
      </c>
      <c r="G449" s="2">
        <v>30000</v>
      </c>
      <c r="H449" s="8">
        <v>1</v>
      </c>
      <c r="I449" s="1" t="s">
        <v>62</v>
      </c>
      <c r="J449" s="1">
        <v>55</v>
      </c>
      <c r="K449" s="1">
        <v>55</v>
      </c>
      <c r="L449" s="1">
        <f>F449+J449</f>
        <v>2072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>
        <v>0</v>
      </c>
      <c r="V449" s="2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0</v>
      </c>
      <c r="AE449" s="2">
        <v>0</v>
      </c>
      <c r="AF449" s="2">
        <v>0</v>
      </c>
      <c r="AG449" s="2">
        <v>0</v>
      </c>
      <c r="AH449" s="2">
        <v>0</v>
      </c>
      <c r="AI449" s="2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</row>
    <row r="450" spans="1:42" x14ac:dyDescent="0.2">
      <c r="A450" s="10" t="s">
        <v>145</v>
      </c>
      <c r="B450" s="16"/>
      <c r="C450" s="1">
        <v>3</v>
      </c>
      <c r="D450" s="1" t="s">
        <v>76</v>
      </c>
      <c r="F450" s="1">
        <v>2000</v>
      </c>
      <c r="G450" s="2">
        <v>45000</v>
      </c>
      <c r="H450" s="8">
        <v>1</v>
      </c>
      <c r="I450" s="1" t="s">
        <v>62</v>
      </c>
      <c r="J450" s="1">
        <v>20</v>
      </c>
      <c r="K450" s="1">
        <v>20</v>
      </c>
      <c r="L450" s="1">
        <f>F450+J450</f>
        <v>2020</v>
      </c>
      <c r="M450" s="2">
        <f>G450*1.25</f>
        <v>56250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>
        <v>0</v>
      </c>
      <c r="V450" s="2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E450" s="2">
        <v>0</v>
      </c>
      <c r="AF450" s="2">
        <v>0</v>
      </c>
      <c r="AG450" s="2">
        <f>M450*1.25</f>
        <v>70312.5</v>
      </c>
      <c r="AH450" s="2">
        <v>0</v>
      </c>
      <c r="AI450" s="2">
        <v>0</v>
      </c>
      <c r="AJ450" s="2">
        <v>0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</row>
    <row r="451" spans="1:42" x14ac:dyDescent="0.2">
      <c r="A451" s="10" t="s">
        <v>145</v>
      </c>
      <c r="B451" s="16"/>
      <c r="C451" s="1">
        <v>4</v>
      </c>
      <c r="D451" s="1" t="s">
        <v>78</v>
      </c>
      <c r="F451" s="15" t="s">
        <v>69</v>
      </c>
      <c r="G451" s="15" t="s">
        <v>69</v>
      </c>
      <c r="J451" s="1">
        <v>15</v>
      </c>
      <c r="K451" s="1">
        <v>15</v>
      </c>
      <c r="L451" s="15" t="s">
        <v>69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>
        <v>0</v>
      </c>
      <c r="V451" s="2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0</v>
      </c>
      <c r="AE451" s="2">
        <v>0</v>
      </c>
      <c r="AF451" s="2">
        <v>0</v>
      </c>
      <c r="AG451" s="2">
        <v>0</v>
      </c>
      <c r="AH451" s="2">
        <v>0</v>
      </c>
      <c r="AI451" s="2">
        <v>0</v>
      </c>
      <c r="AJ451" s="2">
        <v>0</v>
      </c>
      <c r="AK451" s="2">
        <v>0</v>
      </c>
      <c r="AL451" s="2">
        <v>0</v>
      </c>
      <c r="AM451" s="2">
        <v>0</v>
      </c>
      <c r="AN451" s="2">
        <v>0</v>
      </c>
      <c r="AO451" s="2">
        <v>0</v>
      </c>
      <c r="AP451" s="2">
        <v>0</v>
      </c>
    </row>
    <row r="452" spans="1:42" x14ac:dyDescent="0.2">
      <c r="A452" s="10" t="s">
        <v>145</v>
      </c>
      <c r="B452" s="16"/>
      <c r="C452" s="1">
        <v>5</v>
      </c>
      <c r="D452" s="1" t="s">
        <v>79</v>
      </c>
      <c r="F452" s="1">
        <v>2000</v>
      </c>
      <c r="G452" s="2">
        <v>10500</v>
      </c>
      <c r="H452" s="8">
        <v>1</v>
      </c>
      <c r="I452" s="1" t="s">
        <v>62</v>
      </c>
      <c r="J452" s="1">
        <v>20</v>
      </c>
      <c r="K452" s="1">
        <v>20</v>
      </c>
      <c r="L452" s="1">
        <f>F452+J452</f>
        <v>2020</v>
      </c>
      <c r="M452" s="2">
        <f>G452*1.25</f>
        <v>13125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>
        <v>0</v>
      </c>
      <c r="V452" s="2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E452" s="2">
        <v>0</v>
      </c>
      <c r="AF452" s="2">
        <v>0</v>
      </c>
      <c r="AG452" s="2">
        <f>M452*1.25</f>
        <v>16406.25</v>
      </c>
      <c r="AH452" s="2">
        <v>0</v>
      </c>
      <c r="AI452" s="2">
        <v>0</v>
      </c>
      <c r="AJ452" s="2">
        <v>0</v>
      </c>
      <c r="AK452" s="2">
        <v>0</v>
      </c>
      <c r="AL452" s="2">
        <v>0</v>
      </c>
      <c r="AM452" s="2">
        <v>0</v>
      </c>
      <c r="AN452" s="2">
        <v>0</v>
      </c>
      <c r="AO452" s="2">
        <v>0</v>
      </c>
      <c r="AP452" s="2">
        <v>0</v>
      </c>
    </row>
    <row r="453" spans="1:42" x14ac:dyDescent="0.2">
      <c r="A453" s="10" t="s">
        <v>145</v>
      </c>
      <c r="B453" s="16"/>
      <c r="C453" s="1">
        <v>6</v>
      </c>
      <c r="D453" s="1" t="s">
        <v>80</v>
      </c>
      <c r="F453" s="1">
        <v>2000</v>
      </c>
      <c r="G453" s="2">
        <v>5000</v>
      </c>
      <c r="H453" s="8">
        <v>1</v>
      </c>
      <c r="I453" s="1" t="s">
        <v>62</v>
      </c>
      <c r="J453" s="1">
        <v>20</v>
      </c>
      <c r="K453" s="1">
        <v>20</v>
      </c>
      <c r="L453" s="1">
        <f>F453+J453</f>
        <v>2020</v>
      </c>
      <c r="M453" s="2">
        <f>G453*1.25</f>
        <v>6250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>
        <v>0</v>
      </c>
      <c r="V453" s="2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E453" s="2">
        <v>0</v>
      </c>
      <c r="AF453" s="2">
        <v>0</v>
      </c>
      <c r="AG453" s="2">
        <f>M453*1.25</f>
        <v>7812.5</v>
      </c>
      <c r="AH453" s="2">
        <v>0</v>
      </c>
      <c r="AI453" s="2">
        <v>0</v>
      </c>
      <c r="AJ453" s="2">
        <v>0</v>
      </c>
      <c r="AK453" s="2">
        <v>0</v>
      </c>
      <c r="AL453" s="2">
        <v>0</v>
      </c>
      <c r="AM453" s="2">
        <v>0</v>
      </c>
      <c r="AN453" s="2">
        <v>0</v>
      </c>
      <c r="AO453" s="2">
        <v>0</v>
      </c>
      <c r="AP453" s="2">
        <v>0</v>
      </c>
    </row>
    <row r="454" spans="1:42" x14ac:dyDescent="0.2">
      <c r="A454" s="10" t="s">
        <v>145</v>
      </c>
      <c r="B454" s="16"/>
      <c r="C454" s="1">
        <v>7</v>
      </c>
      <c r="D454" s="1" t="s">
        <v>81</v>
      </c>
      <c r="F454" s="15" t="s">
        <v>69</v>
      </c>
      <c r="G454" s="15" t="s">
        <v>69</v>
      </c>
      <c r="J454" s="1">
        <v>20</v>
      </c>
      <c r="K454" s="1">
        <v>20</v>
      </c>
      <c r="L454" s="15" t="s">
        <v>69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0</v>
      </c>
      <c r="U454" s="2">
        <v>0</v>
      </c>
      <c r="V454" s="2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0</v>
      </c>
      <c r="AE454" s="2">
        <v>0</v>
      </c>
      <c r="AF454" s="2">
        <v>0</v>
      </c>
      <c r="AG454" s="2">
        <v>0</v>
      </c>
      <c r="AH454" s="2">
        <v>0</v>
      </c>
      <c r="AI454" s="2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0</v>
      </c>
      <c r="AO454" s="2">
        <v>0</v>
      </c>
      <c r="AP454" s="2">
        <v>0</v>
      </c>
    </row>
    <row r="455" spans="1:42" x14ac:dyDescent="0.2">
      <c r="A455" s="10" t="s">
        <v>145</v>
      </c>
      <c r="B455" s="16"/>
      <c r="C455" s="1">
        <v>8</v>
      </c>
      <c r="D455" s="1" t="s">
        <v>82</v>
      </c>
      <c r="F455" s="15" t="s">
        <v>69</v>
      </c>
      <c r="G455" s="15" t="s">
        <v>69</v>
      </c>
      <c r="J455" s="1">
        <v>20</v>
      </c>
      <c r="K455" s="1">
        <v>20</v>
      </c>
      <c r="L455" s="15" t="s">
        <v>69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>
        <v>0</v>
      </c>
      <c r="V455" s="2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0</v>
      </c>
      <c r="AE455" s="2">
        <v>0</v>
      </c>
      <c r="AF455" s="2">
        <v>0</v>
      </c>
      <c r="AG455" s="2">
        <v>0</v>
      </c>
      <c r="AH455" s="2">
        <v>0</v>
      </c>
      <c r="AI455" s="2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P455" s="2">
        <v>0</v>
      </c>
    </row>
    <row r="456" spans="1:42" x14ac:dyDescent="0.2">
      <c r="A456" s="10" t="s">
        <v>145</v>
      </c>
      <c r="B456" s="16"/>
      <c r="C456" s="1">
        <v>9</v>
      </c>
      <c r="D456" s="1" t="s">
        <v>83</v>
      </c>
      <c r="F456" s="15" t="s">
        <v>69</v>
      </c>
      <c r="G456" s="15" t="s">
        <v>69</v>
      </c>
      <c r="J456" s="1">
        <v>50</v>
      </c>
      <c r="K456" s="1">
        <v>50</v>
      </c>
      <c r="L456" s="15" t="s">
        <v>69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0</v>
      </c>
      <c r="U456" s="2">
        <v>0</v>
      </c>
      <c r="V456" s="2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0</v>
      </c>
      <c r="AE456" s="2">
        <v>0</v>
      </c>
      <c r="AF456" s="2">
        <v>0</v>
      </c>
      <c r="AG456" s="2">
        <v>0</v>
      </c>
      <c r="AH456" s="2">
        <v>0</v>
      </c>
      <c r="AI456" s="2">
        <v>0</v>
      </c>
      <c r="AJ456" s="2">
        <v>0</v>
      </c>
      <c r="AK456" s="2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</row>
    <row r="457" spans="1:42" x14ac:dyDescent="0.2">
      <c r="A457" s="10" t="s">
        <v>145</v>
      </c>
      <c r="B457" s="16"/>
      <c r="C457" s="1">
        <v>10</v>
      </c>
      <c r="D457" s="1" t="s">
        <v>84</v>
      </c>
      <c r="F457" s="1">
        <v>2000</v>
      </c>
      <c r="G457" s="2">
        <v>5000</v>
      </c>
      <c r="H457" s="8">
        <v>1</v>
      </c>
      <c r="I457" s="1" t="s">
        <v>62</v>
      </c>
      <c r="J457" s="1">
        <v>50</v>
      </c>
      <c r="K457" s="1">
        <v>50</v>
      </c>
      <c r="L457" s="1">
        <f>F457+J457</f>
        <v>2050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2">
        <v>0</v>
      </c>
      <c r="U457" s="2">
        <v>0</v>
      </c>
      <c r="V457" s="2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0</v>
      </c>
      <c r="AE457" s="2">
        <v>0</v>
      </c>
      <c r="AF457" s="2">
        <v>0</v>
      </c>
      <c r="AG457" s="2">
        <v>0</v>
      </c>
      <c r="AH457" s="2">
        <v>0</v>
      </c>
      <c r="AI457" s="2">
        <v>0</v>
      </c>
      <c r="AJ457" s="2">
        <v>0</v>
      </c>
      <c r="AK457" s="2">
        <v>0</v>
      </c>
      <c r="AL457" s="2">
        <f>G457*1.25</f>
        <v>6250</v>
      </c>
      <c r="AM457" s="2">
        <v>0</v>
      </c>
      <c r="AN457" s="2">
        <v>0</v>
      </c>
      <c r="AO457" s="2">
        <v>0</v>
      </c>
      <c r="AP457" s="2">
        <v>0</v>
      </c>
    </row>
    <row r="458" spans="1:42" x14ac:dyDescent="0.2">
      <c r="A458" s="10" t="s">
        <v>145</v>
      </c>
      <c r="B458" s="16"/>
      <c r="C458" s="1">
        <v>11</v>
      </c>
      <c r="D458" s="1" t="s">
        <v>86</v>
      </c>
      <c r="E458" s="1" t="s">
        <v>147</v>
      </c>
      <c r="F458" s="1">
        <v>2017</v>
      </c>
      <c r="G458" s="2">
        <v>7000</v>
      </c>
      <c r="H458" s="8">
        <v>1</v>
      </c>
      <c r="I458" s="1" t="s">
        <v>62</v>
      </c>
      <c r="J458" s="1">
        <v>20</v>
      </c>
      <c r="K458" s="1">
        <v>20</v>
      </c>
      <c r="L458" s="1">
        <f>F458+J458</f>
        <v>2037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>
        <v>0</v>
      </c>
      <c r="V458" s="2">
        <v>0</v>
      </c>
      <c r="W458" s="2">
        <v>0</v>
      </c>
      <c r="X458" s="2">
        <v>0</v>
      </c>
      <c r="Y458" s="2">
        <f>G458*1.25</f>
        <v>8750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E458" s="2">
        <v>0</v>
      </c>
      <c r="AF458" s="2">
        <v>0</v>
      </c>
      <c r="AG458" s="2">
        <v>0</v>
      </c>
      <c r="AH458" s="2">
        <v>0</v>
      </c>
      <c r="AI458" s="2">
        <v>0</v>
      </c>
      <c r="AJ458" s="2">
        <v>0</v>
      </c>
      <c r="AK458" s="2">
        <v>0</v>
      </c>
      <c r="AL458" s="2">
        <v>0</v>
      </c>
      <c r="AM458" s="2">
        <v>0</v>
      </c>
      <c r="AN458" s="2">
        <v>0</v>
      </c>
      <c r="AO458" s="2">
        <v>0</v>
      </c>
      <c r="AP458" s="2">
        <v>0</v>
      </c>
    </row>
    <row r="459" spans="1:42" x14ac:dyDescent="0.2">
      <c r="A459" s="10" t="s">
        <v>145</v>
      </c>
      <c r="B459" s="16"/>
      <c r="C459" s="1">
        <v>12</v>
      </c>
      <c r="D459" s="1" t="s">
        <v>89</v>
      </c>
      <c r="E459" s="1" t="s">
        <v>68</v>
      </c>
      <c r="F459" s="1">
        <v>2009</v>
      </c>
      <c r="G459" s="2">
        <v>1200</v>
      </c>
      <c r="H459" s="8">
        <v>1</v>
      </c>
      <c r="I459" s="1" t="s">
        <v>62</v>
      </c>
      <c r="J459" s="1">
        <v>10</v>
      </c>
      <c r="K459" s="1">
        <v>10</v>
      </c>
      <c r="L459" s="1">
        <f>F459+J459</f>
        <v>2019</v>
      </c>
      <c r="M459" s="2">
        <f>G459*1.25</f>
        <v>1500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>
        <v>0</v>
      </c>
      <c r="V459" s="2">
        <v>0</v>
      </c>
      <c r="W459" s="2">
        <f>M459*1.25</f>
        <v>1875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E459" s="2">
        <f>U459*1.25</f>
        <v>0</v>
      </c>
      <c r="AF459" s="2">
        <v>0</v>
      </c>
      <c r="AG459" s="2">
        <f>W459*1.25</f>
        <v>2343.75</v>
      </c>
      <c r="AH459" s="2">
        <v>0</v>
      </c>
      <c r="AI459" s="2">
        <v>0</v>
      </c>
      <c r="AJ459" s="2">
        <v>0</v>
      </c>
      <c r="AK459" s="2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</row>
    <row r="460" spans="1:42" x14ac:dyDescent="0.2">
      <c r="A460" s="10" t="s">
        <v>145</v>
      </c>
      <c r="B460" s="16"/>
      <c r="C460" s="1">
        <v>13</v>
      </c>
      <c r="D460" s="1" t="s">
        <v>91</v>
      </c>
      <c r="F460" s="1">
        <v>2019</v>
      </c>
      <c r="G460" s="2">
        <v>750</v>
      </c>
      <c r="H460" s="8">
        <v>1</v>
      </c>
      <c r="I460" s="1" t="s">
        <v>62</v>
      </c>
      <c r="J460" s="1">
        <v>10</v>
      </c>
      <c r="K460" s="1">
        <v>10</v>
      </c>
      <c r="L460" s="1">
        <f>F460+J460</f>
        <v>2029</v>
      </c>
      <c r="M460" s="2">
        <v>0</v>
      </c>
      <c r="N460" s="2">
        <v>0</v>
      </c>
      <c r="O460" s="2">
        <v>0</v>
      </c>
      <c r="P460" s="2">
        <v>0</v>
      </c>
      <c r="Q460" s="2">
        <f>G460*1.25</f>
        <v>937.5</v>
      </c>
      <c r="R460" s="2">
        <v>0</v>
      </c>
      <c r="S460" s="2">
        <v>0</v>
      </c>
      <c r="T460" s="2">
        <v>0</v>
      </c>
      <c r="U460" s="2">
        <v>0</v>
      </c>
      <c r="V460" s="2">
        <v>0</v>
      </c>
      <c r="W460" s="2">
        <v>0</v>
      </c>
      <c r="X460" s="2">
        <v>0</v>
      </c>
      <c r="Y460" s="2">
        <v>0</v>
      </c>
      <c r="Z460" s="2">
        <v>0</v>
      </c>
      <c r="AA460" s="2">
        <f>Q460*1.25</f>
        <v>1171.875</v>
      </c>
      <c r="AB460" s="2">
        <v>0</v>
      </c>
      <c r="AC460" s="2">
        <f>S460*1.25</f>
        <v>0</v>
      </c>
      <c r="AD460" s="2">
        <v>0</v>
      </c>
      <c r="AE460" s="2">
        <v>0</v>
      </c>
      <c r="AF460" s="2">
        <v>0</v>
      </c>
      <c r="AG460" s="2">
        <v>0</v>
      </c>
      <c r="AH460" s="2">
        <v>0</v>
      </c>
      <c r="AI460" s="2">
        <f>Y460*1.25</f>
        <v>0</v>
      </c>
      <c r="AJ460" s="2">
        <v>0</v>
      </c>
      <c r="AK460" s="2">
        <f>AA460*1.25</f>
        <v>1464.84375</v>
      </c>
      <c r="AL460" s="2">
        <v>0</v>
      </c>
      <c r="AM460" s="2">
        <v>0</v>
      </c>
      <c r="AN460" s="2">
        <v>0</v>
      </c>
      <c r="AO460" s="2">
        <v>0</v>
      </c>
      <c r="AP460" s="2">
        <v>0</v>
      </c>
    </row>
    <row r="461" spans="1:42" x14ac:dyDescent="0.2">
      <c r="A461" s="10" t="s">
        <v>145</v>
      </c>
      <c r="B461" s="16"/>
      <c r="C461" s="1">
        <v>14</v>
      </c>
      <c r="D461" s="1" t="s">
        <v>92</v>
      </c>
      <c r="F461" s="15" t="s">
        <v>69</v>
      </c>
      <c r="G461" s="15" t="s">
        <v>69</v>
      </c>
      <c r="J461" s="1">
        <v>20</v>
      </c>
      <c r="K461" s="1">
        <v>20</v>
      </c>
      <c r="L461" s="15" t="s">
        <v>69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2">
        <v>0</v>
      </c>
      <c r="U461" s="2">
        <v>0</v>
      </c>
      <c r="V461" s="2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0</v>
      </c>
      <c r="AE461" s="2">
        <v>0</v>
      </c>
      <c r="AF461" s="2">
        <v>0</v>
      </c>
      <c r="AG461" s="2">
        <v>0</v>
      </c>
      <c r="AH461" s="2">
        <v>0</v>
      </c>
      <c r="AI461" s="2">
        <v>0</v>
      </c>
      <c r="AJ461" s="2">
        <v>0</v>
      </c>
      <c r="AK461" s="2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</row>
    <row r="462" spans="1:42" x14ac:dyDescent="0.2">
      <c r="A462" s="10" t="s">
        <v>145</v>
      </c>
      <c r="B462" s="16"/>
      <c r="C462" s="1">
        <v>15</v>
      </c>
      <c r="D462" s="1" t="s">
        <v>94</v>
      </c>
      <c r="F462" s="1">
        <v>2007</v>
      </c>
      <c r="G462" s="2">
        <v>4300</v>
      </c>
      <c r="H462" s="8">
        <v>1</v>
      </c>
      <c r="I462" s="1" t="s">
        <v>62</v>
      </c>
      <c r="J462" s="1">
        <v>12</v>
      </c>
      <c r="K462" s="1">
        <v>12</v>
      </c>
      <c r="L462" s="1">
        <f>F462+J462</f>
        <v>2019</v>
      </c>
      <c r="M462" s="2">
        <f t="shared" ref="M462:M463" si="38">G462*1.25</f>
        <v>5375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>
        <v>0</v>
      </c>
      <c r="V462" s="2">
        <v>0</v>
      </c>
      <c r="W462" s="2">
        <v>0</v>
      </c>
      <c r="X462" s="2">
        <v>0</v>
      </c>
      <c r="Y462" s="2">
        <f>M462*1.25</f>
        <v>6718.75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E462" s="2">
        <v>0</v>
      </c>
      <c r="AF462" s="2">
        <v>0</v>
      </c>
      <c r="AG462" s="2">
        <v>0</v>
      </c>
      <c r="AH462" s="2">
        <v>0</v>
      </c>
      <c r="AI462" s="2">
        <f>W462*1.25</f>
        <v>0</v>
      </c>
      <c r="AJ462" s="2">
        <v>0</v>
      </c>
      <c r="AK462" s="2">
        <f>Y462*1.25</f>
        <v>8398.4375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</row>
    <row r="463" spans="1:42" x14ac:dyDescent="0.2">
      <c r="A463" s="10" t="s">
        <v>145</v>
      </c>
      <c r="B463" s="16"/>
      <c r="C463" s="1">
        <v>16</v>
      </c>
      <c r="D463" s="1" t="s">
        <v>95</v>
      </c>
      <c r="F463" s="1">
        <v>2005</v>
      </c>
      <c r="G463" s="2">
        <v>750</v>
      </c>
      <c r="H463" s="8">
        <v>1</v>
      </c>
      <c r="I463" s="1" t="s">
        <v>62</v>
      </c>
      <c r="J463" s="1">
        <v>15</v>
      </c>
      <c r="K463" s="1">
        <v>15</v>
      </c>
      <c r="L463" s="1">
        <f>F463+J463</f>
        <v>2020</v>
      </c>
      <c r="M463" s="2">
        <f t="shared" si="38"/>
        <v>937.5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>
        <v>0</v>
      </c>
      <c r="V463" s="2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2">
        <f>M463*1.25</f>
        <v>1171.875</v>
      </c>
      <c r="AC463" s="2">
        <v>0</v>
      </c>
      <c r="AD463" s="2">
        <v>0</v>
      </c>
      <c r="AE463" s="2">
        <v>0</v>
      </c>
      <c r="AF463" s="2">
        <v>0</v>
      </c>
      <c r="AG463" s="2">
        <v>0</v>
      </c>
      <c r="AH463" s="2">
        <v>0</v>
      </c>
      <c r="AI463" s="2">
        <v>0</v>
      </c>
      <c r="AJ463" s="2">
        <v>0</v>
      </c>
      <c r="AK463" s="2">
        <v>0</v>
      </c>
      <c r="AL463" s="2">
        <v>0</v>
      </c>
      <c r="AM463" s="2">
        <v>0</v>
      </c>
      <c r="AN463" s="2">
        <f>Y463*1.25</f>
        <v>0</v>
      </c>
      <c r="AO463" s="2">
        <v>0</v>
      </c>
      <c r="AP463" s="2">
        <f>AA463*1.25</f>
        <v>0</v>
      </c>
    </row>
    <row r="464" spans="1:42" x14ac:dyDescent="0.2">
      <c r="A464" s="16" t="s">
        <v>148</v>
      </c>
      <c r="B464" s="16"/>
      <c r="C464" s="17"/>
      <c r="D464" s="11" t="s">
        <v>148</v>
      </c>
      <c r="E464" s="17"/>
      <c r="F464" s="17"/>
      <c r="G464" s="18"/>
      <c r="H464" s="19"/>
      <c r="I464" s="17"/>
      <c r="J464" s="31"/>
      <c r="K464" s="31"/>
      <c r="L464" s="17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7"/>
      <c r="AJ464" s="17"/>
      <c r="AK464" s="17"/>
      <c r="AL464" s="17"/>
      <c r="AM464" s="17"/>
      <c r="AN464" s="17"/>
      <c r="AO464" s="17"/>
      <c r="AP464" s="17"/>
    </row>
    <row r="465" spans="1:46" x14ac:dyDescent="0.2">
      <c r="A465" s="11" t="s">
        <v>148</v>
      </c>
      <c r="B465" s="16"/>
      <c r="C465" s="1">
        <v>1</v>
      </c>
      <c r="D465" s="1" t="s">
        <v>46</v>
      </c>
      <c r="F465" s="1">
        <v>2016</v>
      </c>
      <c r="G465" s="2">
        <v>10000</v>
      </c>
      <c r="H465" s="8">
        <v>1</v>
      </c>
      <c r="I465" s="1" t="s">
        <v>62</v>
      </c>
      <c r="J465" s="1">
        <v>25</v>
      </c>
      <c r="K465" s="1">
        <v>25</v>
      </c>
      <c r="L465" s="1">
        <f t="shared" ref="L465:L470" si="39">F465+J465</f>
        <v>2041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2">
        <v>0</v>
      </c>
      <c r="U465" s="2">
        <v>0</v>
      </c>
      <c r="V465" s="2">
        <v>0</v>
      </c>
      <c r="W465" s="2">
        <v>0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f>G465*1.25</f>
        <v>12500</v>
      </c>
      <c r="AD465" s="2">
        <v>0</v>
      </c>
      <c r="AE465" s="2">
        <v>0</v>
      </c>
      <c r="AF465" s="2">
        <v>0</v>
      </c>
      <c r="AG465" s="2">
        <v>0</v>
      </c>
      <c r="AH465" s="2">
        <v>0</v>
      </c>
      <c r="AI465" s="2">
        <v>0</v>
      </c>
      <c r="AJ465" s="2">
        <v>0</v>
      </c>
      <c r="AK465" s="2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</row>
    <row r="466" spans="1:46" x14ac:dyDescent="0.2">
      <c r="A466" s="11" t="s">
        <v>148</v>
      </c>
      <c r="B466" s="16"/>
      <c r="C466" s="1">
        <v>2</v>
      </c>
      <c r="D466" s="1" t="s">
        <v>49</v>
      </c>
      <c r="F466" s="1">
        <v>2018</v>
      </c>
      <c r="G466" s="2">
        <v>75000</v>
      </c>
      <c r="H466" s="8">
        <v>1</v>
      </c>
      <c r="I466" s="1" t="s">
        <v>62</v>
      </c>
      <c r="J466" s="1">
        <v>20</v>
      </c>
      <c r="K466" s="1">
        <v>20</v>
      </c>
      <c r="L466" s="1">
        <f t="shared" si="39"/>
        <v>2038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2">
        <v>0</v>
      </c>
      <c r="U466" s="2">
        <v>0</v>
      </c>
      <c r="V466" s="2">
        <v>0</v>
      </c>
      <c r="W466" s="2">
        <v>0</v>
      </c>
      <c r="X466" s="2">
        <v>0</v>
      </c>
      <c r="Y466" s="2">
        <v>0</v>
      </c>
      <c r="Z466" s="2">
        <f>G466*1.25</f>
        <v>93750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F466" s="2">
        <v>0</v>
      </c>
      <c r="AG466" s="2">
        <v>0</v>
      </c>
      <c r="AH466" s="2">
        <v>0</v>
      </c>
      <c r="AI466" s="2">
        <v>0</v>
      </c>
      <c r="AJ466" s="2">
        <v>0</v>
      </c>
      <c r="AK466" s="2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Q466" s="2"/>
      <c r="AR466" s="2"/>
      <c r="AS466" s="2"/>
      <c r="AT466" s="2"/>
    </row>
    <row r="467" spans="1:46" x14ac:dyDescent="0.2">
      <c r="A467" s="11" t="s">
        <v>148</v>
      </c>
      <c r="B467" s="16"/>
      <c r="C467" s="1">
        <v>3</v>
      </c>
      <c r="D467" s="1" t="s">
        <v>52</v>
      </c>
      <c r="F467" s="1">
        <v>2017</v>
      </c>
      <c r="G467" s="2">
        <v>400000</v>
      </c>
      <c r="H467" s="8">
        <v>1</v>
      </c>
      <c r="I467" s="1" t="s">
        <v>62</v>
      </c>
      <c r="J467" s="1">
        <v>15</v>
      </c>
      <c r="K467" s="1">
        <v>15</v>
      </c>
      <c r="L467" s="1">
        <f t="shared" si="39"/>
        <v>2032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f>G467*1.25</f>
        <v>500000</v>
      </c>
      <c r="U467" s="2">
        <v>0</v>
      </c>
      <c r="V467" s="2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E467" s="2">
        <v>0</v>
      </c>
      <c r="AF467" s="2">
        <v>0</v>
      </c>
      <c r="AG467" s="2">
        <f>R467*1.25</f>
        <v>0</v>
      </c>
      <c r="AH467" s="2">
        <v>0</v>
      </c>
      <c r="AI467" s="2">
        <f>T467*1.25</f>
        <v>625000</v>
      </c>
      <c r="AJ467" s="2">
        <v>0</v>
      </c>
      <c r="AK467" s="2">
        <f>V467*1.25</f>
        <v>0</v>
      </c>
      <c r="AL467" s="2">
        <v>0</v>
      </c>
      <c r="AM467" s="2">
        <f>X467*1.25</f>
        <v>0</v>
      </c>
      <c r="AN467" s="2">
        <v>0</v>
      </c>
      <c r="AO467" s="2">
        <f>Z467*1.25</f>
        <v>0</v>
      </c>
      <c r="AP467" s="2">
        <v>0</v>
      </c>
    </row>
    <row r="468" spans="1:46" x14ac:dyDescent="0.2">
      <c r="A468" s="11" t="s">
        <v>148</v>
      </c>
      <c r="B468" s="16"/>
      <c r="C468" s="1">
        <v>4</v>
      </c>
      <c r="D468" s="1" t="s">
        <v>54</v>
      </c>
      <c r="F468" s="1">
        <v>2020</v>
      </c>
      <c r="G468" s="2">
        <v>50000</v>
      </c>
      <c r="H468" s="8">
        <v>1</v>
      </c>
      <c r="I468" s="1" t="s">
        <v>62</v>
      </c>
      <c r="J468" s="1">
        <v>25</v>
      </c>
      <c r="K468" s="1">
        <v>25</v>
      </c>
      <c r="L468" s="1">
        <f t="shared" si="39"/>
        <v>2045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>
        <v>0</v>
      </c>
      <c r="V468" s="2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F468" s="2">
        <v>0</v>
      </c>
      <c r="AG468" s="2">
        <f>G468*1.25</f>
        <v>62500</v>
      </c>
      <c r="AH468" s="2">
        <v>0</v>
      </c>
      <c r="AI468" s="2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</row>
    <row r="469" spans="1:46" x14ac:dyDescent="0.2">
      <c r="A469" s="11" t="s">
        <v>148</v>
      </c>
      <c r="B469" s="16"/>
      <c r="C469" s="1">
        <v>5</v>
      </c>
      <c r="D469" s="1" t="s">
        <v>57</v>
      </c>
      <c r="E469" s="1" t="s">
        <v>68</v>
      </c>
      <c r="F469" s="1">
        <v>2000</v>
      </c>
      <c r="G469" s="2">
        <v>250</v>
      </c>
      <c r="H469" s="8">
        <v>1</v>
      </c>
      <c r="I469" s="1" t="s">
        <v>62</v>
      </c>
      <c r="J469" s="1">
        <v>15</v>
      </c>
      <c r="K469" s="1">
        <v>15</v>
      </c>
      <c r="L469" s="1">
        <f t="shared" si="39"/>
        <v>2015</v>
      </c>
      <c r="M469" s="2">
        <f t="shared" ref="M469:M470" si="40">G469*1.25</f>
        <v>312.5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2">
        <v>0</v>
      </c>
      <c r="U469" s="2">
        <v>0</v>
      </c>
      <c r="V469" s="2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0</v>
      </c>
      <c r="AB469" s="2">
        <f>M469*1.25</f>
        <v>390.625</v>
      </c>
      <c r="AC469" s="2">
        <v>0</v>
      </c>
      <c r="AD469" s="2">
        <v>0</v>
      </c>
      <c r="AE469" s="2">
        <v>0</v>
      </c>
      <c r="AF469" s="2">
        <v>0</v>
      </c>
      <c r="AG469" s="2">
        <v>0</v>
      </c>
      <c r="AH469" s="2">
        <v>0</v>
      </c>
      <c r="AI469" s="2">
        <f>T469*1.25</f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</row>
    <row r="470" spans="1:46" x14ac:dyDescent="0.2">
      <c r="A470" s="11" t="s">
        <v>148</v>
      </c>
      <c r="B470" s="16"/>
      <c r="C470" s="1">
        <v>6</v>
      </c>
      <c r="D470" s="1" t="s">
        <v>61</v>
      </c>
      <c r="F470" s="1">
        <v>2010</v>
      </c>
      <c r="G470" s="2">
        <v>2000</v>
      </c>
      <c r="H470" s="8">
        <v>1</v>
      </c>
      <c r="I470" s="1" t="s">
        <v>62</v>
      </c>
      <c r="J470" s="1">
        <v>20</v>
      </c>
      <c r="K470" s="1">
        <v>20</v>
      </c>
      <c r="L470" s="1">
        <f t="shared" si="39"/>
        <v>2030</v>
      </c>
      <c r="M470" s="2">
        <f t="shared" si="40"/>
        <v>2500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2">
        <v>0</v>
      </c>
      <c r="U470" s="2">
        <v>0</v>
      </c>
      <c r="V470" s="2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E470" s="2">
        <v>0</v>
      </c>
      <c r="AF470" s="2">
        <v>0</v>
      </c>
      <c r="AG470" s="2">
        <f>M470*1.25</f>
        <v>3125</v>
      </c>
      <c r="AH470" s="2">
        <v>0</v>
      </c>
      <c r="AI470" s="2">
        <v>0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</row>
    <row r="471" spans="1:46" x14ac:dyDescent="0.2">
      <c r="A471" s="11" t="s">
        <v>148</v>
      </c>
      <c r="B471" s="16"/>
      <c r="C471" s="1">
        <v>7</v>
      </c>
      <c r="D471" s="1" t="s">
        <v>63</v>
      </c>
      <c r="F471" s="15" t="s">
        <v>69</v>
      </c>
      <c r="G471" s="15" t="s">
        <v>69</v>
      </c>
      <c r="J471" s="1">
        <v>30</v>
      </c>
      <c r="K471" s="1">
        <v>30</v>
      </c>
      <c r="L471" s="15" t="s">
        <v>69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2">
        <v>0</v>
      </c>
      <c r="U471" s="2">
        <v>0</v>
      </c>
      <c r="V471" s="2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E471" s="2">
        <v>0</v>
      </c>
      <c r="AF471" s="2">
        <v>0</v>
      </c>
      <c r="AG471" s="2">
        <v>0</v>
      </c>
      <c r="AH471" s="2">
        <v>0</v>
      </c>
      <c r="AI471" s="2">
        <v>0</v>
      </c>
      <c r="AJ471" s="2">
        <v>0</v>
      </c>
      <c r="AK471" s="2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</row>
    <row r="472" spans="1:46" x14ac:dyDescent="0.2">
      <c r="A472" s="11" t="s">
        <v>148</v>
      </c>
      <c r="B472" s="16"/>
      <c r="C472" s="1">
        <v>8</v>
      </c>
      <c r="D472" s="1" t="s">
        <v>66</v>
      </c>
      <c r="F472" s="1">
        <v>2008</v>
      </c>
      <c r="G472" s="2">
        <v>50000</v>
      </c>
      <c r="H472" s="8">
        <v>1</v>
      </c>
      <c r="I472" s="1" t="s">
        <v>62</v>
      </c>
      <c r="J472" s="1">
        <v>30</v>
      </c>
      <c r="K472" s="1">
        <v>30</v>
      </c>
      <c r="L472" s="1">
        <f>F472+J472</f>
        <v>2038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2">
        <v>0</v>
      </c>
      <c r="U472" s="2">
        <v>0</v>
      </c>
      <c r="V472" s="2">
        <v>0</v>
      </c>
      <c r="W472" s="2">
        <v>0</v>
      </c>
      <c r="X472" s="2">
        <v>0</v>
      </c>
      <c r="Y472" s="2">
        <v>0</v>
      </c>
      <c r="Z472" s="2">
        <f>G472*1.25</f>
        <v>62500</v>
      </c>
      <c r="AA472" s="2">
        <v>0</v>
      </c>
      <c r="AB472" s="2">
        <v>0</v>
      </c>
      <c r="AC472" s="2">
        <v>0</v>
      </c>
      <c r="AD472" s="2">
        <v>0</v>
      </c>
      <c r="AE472" s="2">
        <v>0</v>
      </c>
      <c r="AF472" s="2">
        <v>0</v>
      </c>
      <c r="AG472" s="2">
        <v>0</v>
      </c>
      <c r="AH472" s="2">
        <v>0</v>
      </c>
      <c r="AI472" s="2">
        <v>0</v>
      </c>
      <c r="AJ472" s="2">
        <v>0</v>
      </c>
      <c r="AK472" s="2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</row>
    <row r="473" spans="1:46" x14ac:dyDescent="0.2">
      <c r="A473" s="16" t="s">
        <v>149</v>
      </c>
      <c r="B473" s="16"/>
      <c r="C473" s="17"/>
      <c r="D473" s="11" t="s">
        <v>150</v>
      </c>
      <c r="E473" s="17"/>
      <c r="F473" s="17"/>
      <c r="G473" s="18"/>
      <c r="H473" s="19"/>
      <c r="I473" s="17"/>
      <c r="J473" s="31"/>
      <c r="K473" s="31"/>
      <c r="L473" s="17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7"/>
      <c r="AJ473" s="17"/>
      <c r="AK473" s="17"/>
      <c r="AL473" s="17"/>
      <c r="AM473" s="17"/>
      <c r="AN473" s="17"/>
      <c r="AO473" s="17"/>
      <c r="AP473" s="17"/>
    </row>
    <row r="474" spans="1:46" x14ac:dyDescent="0.2">
      <c r="A474" s="16" t="s">
        <v>149</v>
      </c>
      <c r="B474" s="16"/>
      <c r="C474" s="1">
        <v>1</v>
      </c>
      <c r="D474" s="1" t="s">
        <v>46</v>
      </c>
      <c r="F474" s="15" t="s">
        <v>69</v>
      </c>
      <c r="G474" s="15" t="s">
        <v>69</v>
      </c>
      <c r="J474" s="1">
        <v>25</v>
      </c>
      <c r="K474" s="1">
        <v>25</v>
      </c>
      <c r="L474" s="15" t="s">
        <v>69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>
        <v>0</v>
      </c>
      <c r="V474" s="2">
        <v>0</v>
      </c>
      <c r="W474" s="2">
        <v>0</v>
      </c>
      <c r="X474" s="2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0</v>
      </c>
      <c r="AE474" s="2">
        <v>0</v>
      </c>
      <c r="AF474" s="2">
        <v>0</v>
      </c>
      <c r="AG474" s="2">
        <v>0</v>
      </c>
      <c r="AH474" s="2">
        <v>0</v>
      </c>
      <c r="AI474" s="2">
        <v>0</v>
      </c>
      <c r="AJ474" s="2">
        <v>0</v>
      </c>
      <c r="AK474" s="2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</row>
    <row r="475" spans="1:46" x14ac:dyDescent="0.2">
      <c r="A475" s="16" t="s">
        <v>149</v>
      </c>
      <c r="B475" s="16"/>
      <c r="C475" s="1">
        <v>2</v>
      </c>
      <c r="D475" s="1" t="s">
        <v>49</v>
      </c>
      <c r="F475" s="15">
        <v>2022</v>
      </c>
      <c r="G475" s="2">
        <v>50000</v>
      </c>
      <c r="H475" s="8">
        <v>1</v>
      </c>
      <c r="I475" s="1" t="s">
        <v>62</v>
      </c>
      <c r="J475" s="1">
        <v>20</v>
      </c>
      <c r="K475" s="1">
        <v>20</v>
      </c>
      <c r="L475" s="1">
        <f t="shared" ref="L475:L481" si="41">F475+J475</f>
        <v>2042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2">
        <v>0</v>
      </c>
      <c r="U475" s="2">
        <v>0</v>
      </c>
      <c r="V475" s="2">
        <v>0</v>
      </c>
      <c r="W475" s="2">
        <v>0</v>
      </c>
      <c r="X475" s="2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f>G475*1.25</f>
        <v>62500</v>
      </c>
      <c r="AE475" s="2">
        <v>0</v>
      </c>
      <c r="AF475" s="2">
        <v>0</v>
      </c>
      <c r="AG475" s="2">
        <v>0</v>
      </c>
      <c r="AH475" s="2">
        <v>0</v>
      </c>
      <c r="AI475" s="2">
        <v>0</v>
      </c>
      <c r="AJ475" s="2">
        <v>0</v>
      </c>
      <c r="AK475" s="2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</row>
    <row r="476" spans="1:46" x14ac:dyDescent="0.2">
      <c r="A476" s="16" t="s">
        <v>149</v>
      </c>
      <c r="B476" s="16"/>
      <c r="C476" s="1">
        <v>3</v>
      </c>
      <c r="D476" s="1" t="s">
        <v>52</v>
      </c>
      <c r="F476" s="15">
        <v>2022</v>
      </c>
      <c r="G476" s="2">
        <v>250000</v>
      </c>
      <c r="H476" s="8">
        <v>1</v>
      </c>
      <c r="I476" s="1" t="s">
        <v>62</v>
      </c>
      <c r="J476" s="1">
        <v>15</v>
      </c>
      <c r="K476" s="1">
        <v>15</v>
      </c>
      <c r="L476" s="1">
        <f t="shared" si="41"/>
        <v>2037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2">
        <v>0</v>
      </c>
      <c r="U476" s="2">
        <v>0</v>
      </c>
      <c r="V476" s="2">
        <v>0</v>
      </c>
      <c r="W476" s="2">
        <v>0</v>
      </c>
      <c r="X476" s="2">
        <v>0</v>
      </c>
      <c r="Y476" s="2">
        <f>G476*1.25</f>
        <v>312500</v>
      </c>
      <c r="Z476" s="2">
        <v>0</v>
      </c>
      <c r="AA476" s="2">
        <v>0</v>
      </c>
      <c r="AB476" s="2">
        <v>0</v>
      </c>
      <c r="AC476" s="2">
        <v>0</v>
      </c>
      <c r="AD476" s="2">
        <v>0</v>
      </c>
      <c r="AE476" s="2">
        <v>0</v>
      </c>
      <c r="AF476" s="2">
        <v>0</v>
      </c>
      <c r="AG476" s="2">
        <v>0</v>
      </c>
      <c r="AH476" s="2">
        <v>0</v>
      </c>
      <c r="AI476" s="2">
        <v>0</v>
      </c>
      <c r="AJ476" s="2">
        <v>0</v>
      </c>
      <c r="AK476" s="2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</row>
    <row r="477" spans="1:46" x14ac:dyDescent="0.2">
      <c r="A477" s="16" t="s">
        <v>149</v>
      </c>
      <c r="B477" s="16"/>
      <c r="C477" s="1">
        <v>4</v>
      </c>
      <c r="D477" s="1" t="s">
        <v>54</v>
      </c>
      <c r="F477" s="15">
        <v>2022</v>
      </c>
      <c r="G477" s="2">
        <v>50000</v>
      </c>
      <c r="H477" s="8">
        <v>1</v>
      </c>
      <c r="I477" s="1" t="s">
        <v>48</v>
      </c>
      <c r="J477" s="1">
        <v>25</v>
      </c>
      <c r="K477" s="1">
        <v>25</v>
      </c>
      <c r="L477" s="1">
        <f t="shared" si="41"/>
        <v>2047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2">
        <v>0</v>
      </c>
      <c r="U477" s="2">
        <v>0</v>
      </c>
      <c r="V477" s="2">
        <v>0</v>
      </c>
      <c r="W477" s="2">
        <v>0</v>
      </c>
      <c r="X477" s="2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E477" s="2">
        <v>0</v>
      </c>
      <c r="AF477" s="2">
        <v>0</v>
      </c>
      <c r="AG477" s="2">
        <v>0</v>
      </c>
      <c r="AH477" s="2">
        <v>0</v>
      </c>
      <c r="AI477" s="2">
        <f>G477*1.25</f>
        <v>62500</v>
      </c>
      <c r="AJ477" s="2">
        <v>0</v>
      </c>
      <c r="AK477" s="2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</row>
    <row r="478" spans="1:46" x14ac:dyDescent="0.2">
      <c r="A478" s="16" t="s">
        <v>149</v>
      </c>
      <c r="B478" s="16"/>
      <c r="C478" s="1">
        <v>5</v>
      </c>
      <c r="D478" s="1" t="s">
        <v>57</v>
      </c>
      <c r="E478" s="1" t="s">
        <v>68</v>
      </c>
      <c r="F478" s="15">
        <v>2022</v>
      </c>
      <c r="G478" s="2">
        <v>60000</v>
      </c>
      <c r="H478" s="8">
        <v>1</v>
      </c>
      <c r="I478" s="1" t="s">
        <v>48</v>
      </c>
      <c r="J478" s="1">
        <v>15</v>
      </c>
      <c r="K478" s="1">
        <v>15</v>
      </c>
      <c r="L478" s="1">
        <f t="shared" si="41"/>
        <v>2037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>
        <v>0</v>
      </c>
      <c r="V478" s="2">
        <v>0</v>
      </c>
      <c r="W478" s="2">
        <v>0</v>
      </c>
      <c r="X478" s="2">
        <v>0</v>
      </c>
      <c r="Y478" s="2">
        <f>G478*1.25</f>
        <v>75000</v>
      </c>
      <c r="Z478" s="2">
        <v>0</v>
      </c>
      <c r="AA478" s="2">
        <v>0</v>
      </c>
      <c r="AB478" s="2">
        <v>0</v>
      </c>
      <c r="AC478" s="2">
        <v>0</v>
      </c>
      <c r="AD478" s="2">
        <v>0</v>
      </c>
      <c r="AE478" s="2">
        <v>0</v>
      </c>
      <c r="AF478" s="2">
        <v>0</v>
      </c>
      <c r="AG478" s="2">
        <v>0</v>
      </c>
      <c r="AH478" s="2">
        <v>0</v>
      </c>
      <c r="AI478" s="2">
        <v>0</v>
      </c>
      <c r="AJ478" s="2">
        <v>0</v>
      </c>
      <c r="AK478" s="2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</row>
    <row r="479" spans="1:46" x14ac:dyDescent="0.2">
      <c r="A479" s="16" t="s">
        <v>149</v>
      </c>
      <c r="B479" s="16"/>
      <c r="C479" s="1">
        <v>6</v>
      </c>
      <c r="D479" s="1" t="s">
        <v>61</v>
      </c>
      <c r="F479" s="15">
        <v>2022</v>
      </c>
      <c r="G479" s="2">
        <v>5000</v>
      </c>
      <c r="J479" s="1">
        <v>20</v>
      </c>
      <c r="K479" s="1">
        <v>20</v>
      </c>
      <c r="L479" s="1">
        <f t="shared" si="41"/>
        <v>2042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0</v>
      </c>
      <c r="U479" s="2">
        <v>0</v>
      </c>
      <c r="V479" s="2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D479" s="2">
        <f>G479*1.25</f>
        <v>6250</v>
      </c>
      <c r="AE479" s="2">
        <v>0</v>
      </c>
      <c r="AF479" s="2">
        <v>0</v>
      </c>
      <c r="AG479" s="2">
        <v>0</v>
      </c>
      <c r="AH479" s="2">
        <v>0</v>
      </c>
      <c r="AI479" s="2">
        <v>0</v>
      </c>
      <c r="AJ479" s="2">
        <v>0</v>
      </c>
      <c r="AK479" s="2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</row>
    <row r="480" spans="1:46" x14ac:dyDescent="0.2">
      <c r="A480" s="16" t="s">
        <v>149</v>
      </c>
      <c r="B480" s="16"/>
      <c r="C480" s="1">
        <v>7</v>
      </c>
      <c r="D480" s="1" t="s">
        <v>63</v>
      </c>
      <c r="F480" s="15">
        <v>2022</v>
      </c>
      <c r="G480" s="2">
        <v>15000</v>
      </c>
      <c r="H480" s="8">
        <v>2</v>
      </c>
      <c r="J480" s="1">
        <v>30</v>
      </c>
      <c r="K480" s="1">
        <v>30</v>
      </c>
      <c r="L480" s="1">
        <f t="shared" si="41"/>
        <v>2052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0</v>
      </c>
      <c r="U480" s="2">
        <v>0</v>
      </c>
      <c r="V480" s="2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E480" s="2">
        <v>0</v>
      </c>
      <c r="AF480" s="2">
        <v>0</v>
      </c>
      <c r="AG480" s="2">
        <v>0</v>
      </c>
      <c r="AH480" s="2">
        <v>0</v>
      </c>
      <c r="AI480" s="2">
        <v>0</v>
      </c>
      <c r="AJ480" s="2">
        <v>0</v>
      </c>
      <c r="AK480" s="2">
        <v>0</v>
      </c>
      <c r="AL480" s="2">
        <v>0</v>
      </c>
      <c r="AM480" s="2">
        <v>0</v>
      </c>
      <c r="AN480" s="2">
        <f>G480*1.25</f>
        <v>18750</v>
      </c>
      <c r="AO480" s="2">
        <v>0</v>
      </c>
      <c r="AP480" s="2">
        <v>0</v>
      </c>
    </row>
    <row r="481" spans="1:42" x14ac:dyDescent="0.2">
      <c r="A481" s="16" t="s">
        <v>149</v>
      </c>
      <c r="B481" s="16"/>
      <c r="C481" s="1">
        <v>8</v>
      </c>
      <c r="D481" s="1" t="s">
        <v>66</v>
      </c>
      <c r="F481" s="15">
        <v>2022</v>
      </c>
      <c r="G481" s="2">
        <v>15000</v>
      </c>
      <c r="H481" s="8">
        <v>1</v>
      </c>
      <c r="J481" s="1">
        <v>30</v>
      </c>
      <c r="K481" s="1">
        <v>30</v>
      </c>
      <c r="L481" s="1">
        <f t="shared" si="41"/>
        <v>2052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>
        <v>0</v>
      </c>
      <c r="V481" s="2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D481" s="2">
        <v>0</v>
      </c>
      <c r="AE481" s="2">
        <v>0</v>
      </c>
      <c r="AF481" s="2">
        <v>0</v>
      </c>
      <c r="AG481" s="2">
        <v>0</v>
      </c>
      <c r="AH481" s="2">
        <v>0</v>
      </c>
      <c r="AI481" s="2">
        <v>0</v>
      </c>
      <c r="AJ481" s="2">
        <v>0</v>
      </c>
      <c r="AK481" s="2">
        <v>0</v>
      </c>
      <c r="AL481" s="2">
        <v>0</v>
      </c>
      <c r="AM481" s="2">
        <v>0</v>
      </c>
      <c r="AN481" s="2">
        <f>G481*1.25</f>
        <v>18750</v>
      </c>
      <c r="AO481" s="2">
        <v>0</v>
      </c>
      <c r="AP481" s="2">
        <v>0</v>
      </c>
    </row>
    <row r="482" spans="1:42" x14ac:dyDescent="0.2">
      <c r="A482" s="16" t="s">
        <v>151</v>
      </c>
      <c r="B482" s="16"/>
      <c r="C482" s="17"/>
      <c r="D482" s="11" t="s">
        <v>152</v>
      </c>
      <c r="E482" s="17"/>
      <c r="F482" s="17"/>
      <c r="G482" s="18"/>
      <c r="H482" s="19"/>
      <c r="I482" s="17"/>
      <c r="J482" s="31"/>
      <c r="K482" s="31"/>
      <c r="L482" s="17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7"/>
      <c r="AJ482" s="17"/>
      <c r="AK482" s="17"/>
      <c r="AL482" s="17"/>
      <c r="AM482" s="17"/>
      <c r="AN482" s="17"/>
      <c r="AO482" s="17"/>
      <c r="AP482" s="17"/>
    </row>
    <row r="483" spans="1:42" x14ac:dyDescent="0.2">
      <c r="A483" s="16" t="s">
        <v>151</v>
      </c>
      <c r="B483" s="16"/>
      <c r="C483" s="1">
        <v>1</v>
      </c>
      <c r="D483" s="1" t="s">
        <v>46</v>
      </c>
      <c r="F483" s="1">
        <v>2003</v>
      </c>
      <c r="G483" s="2">
        <v>35000</v>
      </c>
      <c r="H483" s="8">
        <v>1</v>
      </c>
      <c r="I483" s="1" t="s">
        <v>62</v>
      </c>
      <c r="J483" s="1">
        <v>25</v>
      </c>
      <c r="K483" s="1">
        <v>25</v>
      </c>
      <c r="L483" s="1">
        <f t="shared" ref="L483:L489" si="42">F483+J483</f>
        <v>2028</v>
      </c>
      <c r="M483" s="2">
        <v>0</v>
      </c>
      <c r="N483" s="2">
        <v>0</v>
      </c>
      <c r="O483" s="2">
        <v>0</v>
      </c>
      <c r="P483" s="2">
        <f>G483*1.25</f>
        <v>43750</v>
      </c>
      <c r="Q483" s="2">
        <v>0</v>
      </c>
      <c r="R483" s="2">
        <v>0</v>
      </c>
      <c r="S483" s="2">
        <v>0</v>
      </c>
      <c r="T483" s="2">
        <v>0</v>
      </c>
      <c r="U483" s="2">
        <v>0</v>
      </c>
      <c r="V483" s="2">
        <v>0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E483" s="2">
        <v>0</v>
      </c>
      <c r="AF483" s="2">
        <v>0</v>
      </c>
      <c r="AG483" s="2">
        <v>0</v>
      </c>
      <c r="AH483" s="2">
        <v>0</v>
      </c>
      <c r="AI483" s="2">
        <v>0</v>
      </c>
      <c r="AJ483" s="2">
        <v>0</v>
      </c>
      <c r="AK483" s="2">
        <v>0</v>
      </c>
      <c r="AL483" s="2">
        <v>0</v>
      </c>
      <c r="AM483" s="2">
        <v>0</v>
      </c>
      <c r="AN483" s="2">
        <v>0</v>
      </c>
      <c r="AO483" s="2">
        <f>P483*1.25</f>
        <v>54687.5</v>
      </c>
      <c r="AP483" s="2">
        <v>0</v>
      </c>
    </row>
    <row r="484" spans="1:42" x14ac:dyDescent="0.2">
      <c r="A484" s="16" t="s">
        <v>151</v>
      </c>
      <c r="B484" s="16"/>
      <c r="C484" s="1">
        <v>2</v>
      </c>
      <c r="D484" s="1" t="s">
        <v>49</v>
      </c>
      <c r="F484" s="1">
        <v>1983</v>
      </c>
      <c r="G484" s="2">
        <v>15000</v>
      </c>
      <c r="H484" s="8">
        <v>1</v>
      </c>
      <c r="I484" s="1" t="s">
        <v>62</v>
      </c>
      <c r="J484" s="1">
        <v>35</v>
      </c>
      <c r="K484" s="1">
        <v>35</v>
      </c>
      <c r="L484" s="1">
        <f t="shared" si="42"/>
        <v>2018</v>
      </c>
      <c r="M484" s="2">
        <f>G484*1.25</f>
        <v>18750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>
        <v>0</v>
      </c>
      <c r="V484" s="2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E484" s="2">
        <v>0</v>
      </c>
      <c r="AF484" s="2">
        <v>0</v>
      </c>
      <c r="AG484" s="2">
        <v>0</v>
      </c>
      <c r="AH484" s="2">
        <v>0</v>
      </c>
      <c r="AI484" s="2">
        <v>0</v>
      </c>
      <c r="AJ484" s="2">
        <v>0</v>
      </c>
      <c r="AK484" s="2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</row>
    <row r="485" spans="1:42" x14ac:dyDescent="0.2">
      <c r="A485" s="16" t="s">
        <v>151</v>
      </c>
      <c r="B485" s="16"/>
      <c r="C485" s="1">
        <v>3</v>
      </c>
      <c r="D485" s="1" t="s">
        <v>52</v>
      </c>
      <c r="F485" s="1">
        <v>2021</v>
      </c>
      <c r="G485" s="2">
        <v>350000</v>
      </c>
      <c r="H485" s="8">
        <v>1</v>
      </c>
      <c r="I485" s="1" t="s">
        <v>62</v>
      </c>
      <c r="J485" s="1">
        <v>15</v>
      </c>
      <c r="K485" s="1">
        <v>15</v>
      </c>
      <c r="L485" s="1">
        <f t="shared" si="42"/>
        <v>2036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0</v>
      </c>
      <c r="U485" s="2">
        <v>0</v>
      </c>
      <c r="V485" s="2">
        <v>0</v>
      </c>
      <c r="W485" s="2">
        <v>0</v>
      </c>
      <c r="X485" s="2">
        <f>G485*1.25</f>
        <v>437500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0</v>
      </c>
      <c r="AE485" s="2">
        <v>0</v>
      </c>
      <c r="AF485" s="2">
        <v>0</v>
      </c>
      <c r="AG485" s="2">
        <v>0</v>
      </c>
      <c r="AH485" s="2">
        <v>0</v>
      </c>
      <c r="AI485" s="2">
        <v>0</v>
      </c>
      <c r="AJ485" s="2">
        <v>0</v>
      </c>
      <c r="AK485" s="2">
        <v>0</v>
      </c>
      <c r="AL485" s="2">
        <v>0</v>
      </c>
      <c r="AM485" s="2">
        <f>X485*1.25</f>
        <v>546875</v>
      </c>
      <c r="AN485" s="2">
        <v>0</v>
      </c>
      <c r="AO485" s="2">
        <v>0</v>
      </c>
      <c r="AP485" s="2">
        <v>0</v>
      </c>
    </row>
    <row r="486" spans="1:42" x14ac:dyDescent="0.2">
      <c r="A486" s="16" t="s">
        <v>151</v>
      </c>
      <c r="B486" s="16"/>
      <c r="C486" s="1">
        <v>4</v>
      </c>
      <c r="D486" s="1" t="s">
        <v>54</v>
      </c>
      <c r="F486" s="1">
        <v>2020</v>
      </c>
      <c r="G486" s="2">
        <v>50000</v>
      </c>
      <c r="H486" s="8">
        <v>1</v>
      </c>
      <c r="I486" s="1" t="s">
        <v>62</v>
      </c>
      <c r="J486" s="1">
        <v>25</v>
      </c>
      <c r="K486" s="1">
        <v>25</v>
      </c>
      <c r="L486" s="1">
        <f t="shared" si="42"/>
        <v>2045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>
        <v>0</v>
      </c>
      <c r="V486" s="2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E486" s="2">
        <v>0</v>
      </c>
      <c r="AF486" s="2">
        <v>0</v>
      </c>
      <c r="AG486" s="2">
        <f>G486*1.25</f>
        <v>62500</v>
      </c>
      <c r="AH486" s="2">
        <v>0</v>
      </c>
      <c r="AI486" s="2">
        <v>0</v>
      </c>
      <c r="AJ486" s="2">
        <v>0</v>
      </c>
      <c r="AK486" s="2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</row>
    <row r="487" spans="1:42" x14ac:dyDescent="0.2">
      <c r="A487" s="16" t="s">
        <v>151</v>
      </c>
      <c r="B487" s="16"/>
      <c r="C487" s="1">
        <v>5</v>
      </c>
      <c r="D487" s="1" t="s">
        <v>57</v>
      </c>
      <c r="E487" s="1" t="s">
        <v>68</v>
      </c>
      <c r="F487" s="1">
        <v>1983</v>
      </c>
      <c r="G487" s="2">
        <v>5000</v>
      </c>
      <c r="H487" s="8">
        <v>1</v>
      </c>
      <c r="I487" s="1" t="s">
        <v>62</v>
      </c>
      <c r="J487" s="1">
        <v>15</v>
      </c>
      <c r="K487" s="1">
        <v>15</v>
      </c>
      <c r="L487" s="1">
        <f t="shared" si="42"/>
        <v>1998</v>
      </c>
      <c r="M487" s="2">
        <f>G487*1.25</f>
        <v>6250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0</v>
      </c>
      <c r="U487" s="2">
        <v>0</v>
      </c>
      <c r="V487" s="2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2">
        <f>M487*1.25</f>
        <v>7812.5</v>
      </c>
      <c r="AC487" s="2">
        <f>N487*1.25</f>
        <v>0</v>
      </c>
      <c r="AD487" s="2">
        <v>0</v>
      </c>
      <c r="AE487" s="2">
        <v>0</v>
      </c>
      <c r="AF487" s="2">
        <v>0</v>
      </c>
      <c r="AG487" s="2">
        <v>0</v>
      </c>
      <c r="AH487" s="2">
        <v>0</v>
      </c>
      <c r="AI487" s="2">
        <v>0</v>
      </c>
      <c r="AJ487" s="2">
        <v>0</v>
      </c>
      <c r="AK487" s="2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</row>
    <row r="488" spans="1:42" x14ac:dyDescent="0.2">
      <c r="A488" s="16" t="s">
        <v>151</v>
      </c>
      <c r="B488" s="16"/>
      <c r="C488" s="1">
        <v>6</v>
      </c>
      <c r="D488" s="1" t="s">
        <v>61</v>
      </c>
      <c r="F488" s="1">
        <v>1983</v>
      </c>
      <c r="G488" s="2">
        <v>1200</v>
      </c>
      <c r="H488" s="8">
        <v>1</v>
      </c>
      <c r="I488" s="1" t="s">
        <v>62</v>
      </c>
      <c r="J488" s="1">
        <v>20</v>
      </c>
      <c r="K488" s="1">
        <v>20</v>
      </c>
      <c r="L488" s="1">
        <f t="shared" si="42"/>
        <v>2003</v>
      </c>
      <c r="M488" s="2">
        <f>G488*1.25</f>
        <v>1500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>
        <v>0</v>
      </c>
      <c r="V488" s="2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E488" s="2">
        <v>0</v>
      </c>
      <c r="AF488" s="2">
        <v>0</v>
      </c>
      <c r="AG488" s="2">
        <f>M488*1.25</f>
        <v>1875</v>
      </c>
      <c r="AH488" s="2">
        <v>0</v>
      </c>
      <c r="AI488" s="2">
        <v>0</v>
      </c>
      <c r="AJ488" s="2">
        <v>0</v>
      </c>
      <c r="AK488" s="2">
        <v>0</v>
      </c>
      <c r="AL488" s="2">
        <v>0</v>
      </c>
      <c r="AM488" s="2">
        <v>0</v>
      </c>
      <c r="AN488" s="2">
        <v>0</v>
      </c>
      <c r="AO488" s="2">
        <v>0</v>
      </c>
      <c r="AP488" s="2">
        <v>0</v>
      </c>
    </row>
    <row r="489" spans="1:42" x14ac:dyDescent="0.2">
      <c r="A489" s="16" t="s">
        <v>151</v>
      </c>
      <c r="B489" s="16" t="s">
        <v>153</v>
      </c>
      <c r="C489" s="1">
        <v>7</v>
      </c>
      <c r="D489" s="1" t="s">
        <v>63</v>
      </c>
      <c r="F489" s="1">
        <v>2005</v>
      </c>
      <c r="G489" s="2">
        <v>70000</v>
      </c>
      <c r="H489" s="8">
        <v>1</v>
      </c>
      <c r="I489" s="1" t="s">
        <v>62</v>
      </c>
      <c r="J489" s="1">
        <v>30</v>
      </c>
      <c r="K489" s="1">
        <v>30</v>
      </c>
      <c r="L489" s="1">
        <f t="shared" si="42"/>
        <v>2035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>
        <v>0</v>
      </c>
      <c r="V489" s="2">
        <v>0</v>
      </c>
      <c r="W489" s="2">
        <f>G489*1.25</f>
        <v>87500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E489" s="2">
        <v>0</v>
      </c>
      <c r="AF489" s="2">
        <v>0</v>
      </c>
      <c r="AG489" s="2">
        <v>0</v>
      </c>
      <c r="AH489" s="2">
        <v>0</v>
      </c>
      <c r="AI489" s="2">
        <v>0</v>
      </c>
      <c r="AJ489" s="2">
        <v>0</v>
      </c>
      <c r="AK489" s="2">
        <v>0</v>
      </c>
      <c r="AL489" s="2">
        <v>0</v>
      </c>
      <c r="AM489" s="2">
        <v>0</v>
      </c>
      <c r="AN489" s="2">
        <v>0</v>
      </c>
      <c r="AO489" s="2">
        <v>0</v>
      </c>
      <c r="AP489" s="2">
        <v>0</v>
      </c>
    </row>
    <row r="490" spans="1:42" x14ac:dyDescent="0.2">
      <c r="A490" s="16" t="s">
        <v>151</v>
      </c>
      <c r="B490" s="16"/>
      <c r="C490" s="1">
        <v>8</v>
      </c>
      <c r="D490" s="1" t="s">
        <v>66</v>
      </c>
      <c r="F490" s="15" t="s">
        <v>69</v>
      </c>
      <c r="G490" s="15" t="s">
        <v>69</v>
      </c>
      <c r="J490" s="1">
        <v>30</v>
      </c>
      <c r="K490" s="1">
        <v>30</v>
      </c>
      <c r="L490" s="15" t="s">
        <v>69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>
        <v>0</v>
      </c>
      <c r="V490" s="2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E490" s="2">
        <v>0</v>
      </c>
      <c r="AF490" s="2">
        <v>0</v>
      </c>
      <c r="AG490" s="2">
        <v>0</v>
      </c>
      <c r="AH490" s="2">
        <v>0</v>
      </c>
      <c r="AI490" s="2">
        <v>0</v>
      </c>
      <c r="AJ490" s="2">
        <v>0</v>
      </c>
      <c r="AK490" s="2">
        <v>0</v>
      </c>
      <c r="AL490" s="2">
        <v>0</v>
      </c>
      <c r="AM490" s="2">
        <v>0</v>
      </c>
      <c r="AN490" s="2">
        <v>0</v>
      </c>
      <c r="AO490" s="2">
        <v>0</v>
      </c>
      <c r="AP490" s="2">
        <v>0</v>
      </c>
    </row>
    <row r="491" spans="1:42" x14ac:dyDescent="0.2">
      <c r="A491" s="16" t="s">
        <v>154</v>
      </c>
      <c r="B491" s="16"/>
      <c r="C491" s="17"/>
      <c r="D491" s="11" t="s">
        <v>154</v>
      </c>
      <c r="E491" s="17"/>
      <c r="F491" s="17"/>
      <c r="G491" s="18"/>
      <c r="H491" s="19"/>
      <c r="I491" s="17"/>
      <c r="J491" s="31"/>
      <c r="K491" s="31"/>
      <c r="L491" s="17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7"/>
      <c r="AJ491" s="17"/>
      <c r="AK491" s="17"/>
      <c r="AL491" s="17"/>
      <c r="AM491" s="17"/>
      <c r="AN491" s="17"/>
      <c r="AO491" s="17"/>
      <c r="AP491" s="17"/>
    </row>
    <row r="492" spans="1:42" x14ac:dyDescent="0.2">
      <c r="A492" s="16" t="s">
        <v>154</v>
      </c>
      <c r="B492" s="16"/>
      <c r="C492" s="1">
        <v>1</v>
      </c>
      <c r="D492" s="1" t="s">
        <v>46</v>
      </c>
      <c r="F492" s="1">
        <v>1998</v>
      </c>
      <c r="G492" s="2">
        <v>15000</v>
      </c>
      <c r="H492" s="8">
        <v>1</v>
      </c>
      <c r="I492" s="1" t="s">
        <v>62</v>
      </c>
      <c r="J492" s="1">
        <v>35</v>
      </c>
      <c r="K492" s="1">
        <v>35</v>
      </c>
      <c r="L492" s="1">
        <f t="shared" ref="L492:L497" si="43">F492+J492</f>
        <v>2033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S492" s="2">
        <v>0</v>
      </c>
      <c r="T492" s="2">
        <v>0</v>
      </c>
      <c r="U492" s="2">
        <f>G492*1.25</f>
        <v>18750</v>
      </c>
      <c r="V492" s="2">
        <v>0</v>
      </c>
      <c r="W492" s="2">
        <v>0</v>
      </c>
      <c r="X492" s="2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D492" s="2">
        <v>0</v>
      </c>
      <c r="AE492" s="2">
        <v>0</v>
      </c>
      <c r="AF492" s="2">
        <v>0</v>
      </c>
      <c r="AG492" s="2">
        <v>0</v>
      </c>
      <c r="AH492" s="2">
        <v>0</v>
      </c>
      <c r="AI492" s="2">
        <v>0</v>
      </c>
      <c r="AJ492" s="2">
        <v>0</v>
      </c>
      <c r="AK492" s="2">
        <v>0</v>
      </c>
      <c r="AL492" s="2">
        <v>0</v>
      </c>
      <c r="AM492" s="2">
        <v>0</v>
      </c>
      <c r="AN492" s="2">
        <v>0</v>
      </c>
      <c r="AO492" s="2">
        <v>0</v>
      </c>
      <c r="AP492" s="2">
        <v>0</v>
      </c>
    </row>
    <row r="493" spans="1:42" x14ac:dyDescent="0.2">
      <c r="A493" s="11" t="s">
        <v>154</v>
      </c>
      <c r="B493" s="16"/>
      <c r="C493" s="1">
        <v>2</v>
      </c>
      <c r="D493" s="1" t="s">
        <v>49</v>
      </c>
      <c r="F493" s="1">
        <v>1998</v>
      </c>
      <c r="G493" s="2">
        <v>23000</v>
      </c>
      <c r="H493" s="8">
        <v>1</v>
      </c>
      <c r="I493" s="1" t="s">
        <v>62</v>
      </c>
      <c r="J493" s="1">
        <v>15</v>
      </c>
      <c r="K493" s="1">
        <v>15</v>
      </c>
      <c r="L493" s="1">
        <f t="shared" si="43"/>
        <v>2013</v>
      </c>
      <c r="M493" s="2">
        <f>G493*1.25</f>
        <v>28750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v>0</v>
      </c>
      <c r="T493" s="2">
        <v>0</v>
      </c>
      <c r="U493" s="2">
        <v>0</v>
      </c>
      <c r="V493" s="2">
        <v>0</v>
      </c>
      <c r="W493" s="2">
        <v>0</v>
      </c>
      <c r="X493" s="2">
        <v>0</v>
      </c>
      <c r="Y493" s="2">
        <v>0</v>
      </c>
      <c r="Z493" s="2">
        <v>0</v>
      </c>
      <c r="AA493" s="2">
        <v>0</v>
      </c>
      <c r="AB493" s="2">
        <f>M493*1.25</f>
        <v>35937.5</v>
      </c>
      <c r="AC493" s="2">
        <v>0</v>
      </c>
      <c r="AD493" s="2">
        <v>0</v>
      </c>
      <c r="AE493" s="2">
        <v>0</v>
      </c>
      <c r="AF493" s="2">
        <v>0</v>
      </c>
      <c r="AG493" s="2">
        <f>R493*1.25</f>
        <v>0</v>
      </c>
      <c r="AH493" s="2">
        <v>0</v>
      </c>
      <c r="AI493" s="2">
        <v>0</v>
      </c>
      <c r="AJ493" s="2">
        <v>0</v>
      </c>
      <c r="AK493" s="2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</row>
    <row r="494" spans="1:42" x14ac:dyDescent="0.2">
      <c r="A494" s="11" t="s">
        <v>154</v>
      </c>
      <c r="B494" s="16"/>
      <c r="C494" s="1">
        <v>3</v>
      </c>
      <c r="D494" s="1" t="s">
        <v>52</v>
      </c>
      <c r="F494" s="1">
        <v>2020</v>
      </c>
      <c r="G494" s="2">
        <v>215000</v>
      </c>
      <c r="H494" s="8">
        <v>1</v>
      </c>
      <c r="I494" s="1" t="s">
        <v>62</v>
      </c>
      <c r="J494" s="1">
        <v>15</v>
      </c>
      <c r="K494" s="1">
        <v>15</v>
      </c>
      <c r="L494" s="1">
        <f t="shared" si="43"/>
        <v>2035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>
        <v>0</v>
      </c>
      <c r="V494" s="2">
        <v>0</v>
      </c>
      <c r="W494" s="2">
        <f>G494*1.25</f>
        <v>268750</v>
      </c>
      <c r="X494" s="2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D494" s="2">
        <v>0</v>
      </c>
      <c r="AE494" s="2">
        <f>R494*1.25</f>
        <v>0</v>
      </c>
      <c r="AF494" s="2">
        <v>0</v>
      </c>
      <c r="AG494" s="2">
        <v>0</v>
      </c>
      <c r="AH494" s="2">
        <v>0</v>
      </c>
      <c r="AI494" s="2">
        <v>0</v>
      </c>
      <c r="AJ494" s="2">
        <v>0</v>
      </c>
      <c r="AK494" s="2">
        <v>0</v>
      </c>
      <c r="AL494" s="2">
        <f>W494*1.25</f>
        <v>335937.5</v>
      </c>
      <c r="AM494" s="2">
        <v>0</v>
      </c>
      <c r="AN494" s="2">
        <v>0</v>
      </c>
      <c r="AO494" s="2">
        <v>0</v>
      </c>
      <c r="AP494" s="2">
        <v>0</v>
      </c>
    </row>
    <row r="495" spans="1:42" x14ac:dyDescent="0.2">
      <c r="A495" s="11" t="s">
        <v>154</v>
      </c>
      <c r="B495" s="16"/>
      <c r="C495" s="1">
        <v>4</v>
      </c>
      <c r="D495" s="1" t="s">
        <v>54</v>
      </c>
      <c r="F495" s="1">
        <v>2020</v>
      </c>
      <c r="G495" s="2">
        <v>50000</v>
      </c>
      <c r="H495" s="8">
        <v>1</v>
      </c>
      <c r="I495" s="1" t="s">
        <v>62</v>
      </c>
      <c r="J495" s="1">
        <v>20</v>
      </c>
      <c r="K495" s="1">
        <v>20</v>
      </c>
      <c r="L495" s="1">
        <f t="shared" si="43"/>
        <v>2040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2">
        <v>0</v>
      </c>
      <c r="U495" s="2">
        <v>0</v>
      </c>
      <c r="V495" s="2">
        <v>0</v>
      </c>
      <c r="W495" s="2">
        <v>0</v>
      </c>
      <c r="X495" s="2">
        <v>0</v>
      </c>
      <c r="Y495" s="2">
        <v>0</v>
      </c>
      <c r="Z495" s="2">
        <v>0</v>
      </c>
      <c r="AA495" s="2">
        <v>0</v>
      </c>
      <c r="AB495" s="2">
        <f>G495*1.25</f>
        <v>62500</v>
      </c>
      <c r="AC495" s="2">
        <v>0</v>
      </c>
      <c r="AD495" s="2">
        <v>0</v>
      </c>
      <c r="AE495" s="2">
        <v>0</v>
      </c>
      <c r="AF495" s="2">
        <v>0</v>
      </c>
      <c r="AG495" s="2">
        <v>0</v>
      </c>
      <c r="AH495" s="2">
        <v>0</v>
      </c>
      <c r="AI495" s="2">
        <v>0</v>
      </c>
      <c r="AJ495" s="2">
        <v>0</v>
      </c>
      <c r="AK495" s="2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</row>
    <row r="496" spans="1:42" x14ac:dyDescent="0.2">
      <c r="A496" s="11" t="s">
        <v>154</v>
      </c>
      <c r="B496" s="16"/>
      <c r="C496" s="1">
        <v>5</v>
      </c>
      <c r="D496" s="1" t="s">
        <v>57</v>
      </c>
      <c r="E496" s="1" t="s">
        <v>68</v>
      </c>
      <c r="F496" s="1">
        <v>2015</v>
      </c>
      <c r="G496" s="2">
        <v>10000</v>
      </c>
      <c r="H496" s="8">
        <v>1</v>
      </c>
      <c r="I496" s="1" t="s">
        <v>62</v>
      </c>
      <c r="J496" s="1">
        <v>20</v>
      </c>
      <c r="K496" s="1">
        <v>20</v>
      </c>
      <c r="L496" s="1">
        <f t="shared" si="43"/>
        <v>2035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2">
        <v>0</v>
      </c>
      <c r="U496" s="2">
        <v>0</v>
      </c>
      <c r="V496" s="2">
        <v>0</v>
      </c>
      <c r="W496" s="2">
        <f>G496*1.25</f>
        <v>12500</v>
      </c>
      <c r="X496" s="2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0</v>
      </c>
      <c r="AE496" s="2">
        <v>0</v>
      </c>
      <c r="AF496" s="2">
        <v>0</v>
      </c>
      <c r="AG496" s="2">
        <v>0</v>
      </c>
      <c r="AH496" s="2">
        <v>0</v>
      </c>
      <c r="AI496" s="2">
        <v>0</v>
      </c>
      <c r="AJ496" s="2">
        <v>0</v>
      </c>
      <c r="AK496" s="2">
        <v>0</v>
      </c>
      <c r="AL496" s="2">
        <f>W496*1.25</f>
        <v>15625</v>
      </c>
      <c r="AM496" s="2">
        <v>0</v>
      </c>
      <c r="AN496" s="2">
        <v>0</v>
      </c>
      <c r="AO496" s="2">
        <v>0</v>
      </c>
      <c r="AP496" s="2">
        <v>0</v>
      </c>
    </row>
    <row r="497" spans="1:42" x14ac:dyDescent="0.2">
      <c r="A497" s="11" t="s">
        <v>154</v>
      </c>
      <c r="B497" s="16"/>
      <c r="C497" s="1">
        <v>6</v>
      </c>
      <c r="D497" s="1" t="s">
        <v>61</v>
      </c>
      <c r="F497" s="1">
        <v>1998</v>
      </c>
      <c r="G497" s="2">
        <v>500</v>
      </c>
      <c r="H497" s="8">
        <v>1</v>
      </c>
      <c r="I497" s="1" t="s">
        <v>62</v>
      </c>
      <c r="J497" s="1">
        <v>20</v>
      </c>
      <c r="K497" s="1">
        <v>20</v>
      </c>
      <c r="L497" s="1">
        <f t="shared" si="43"/>
        <v>2018</v>
      </c>
      <c r="M497" s="2">
        <f>G497*1.25</f>
        <v>625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2">
        <v>0</v>
      </c>
      <c r="U497" s="2">
        <v>0</v>
      </c>
      <c r="V497" s="2">
        <v>0</v>
      </c>
      <c r="W497" s="2">
        <v>0</v>
      </c>
      <c r="X497" s="2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0</v>
      </c>
      <c r="AE497" s="2">
        <v>0</v>
      </c>
      <c r="AF497" s="2">
        <v>0</v>
      </c>
      <c r="AG497" s="2">
        <f>M497*1.25</f>
        <v>781.25</v>
      </c>
      <c r="AH497" s="2">
        <v>0</v>
      </c>
      <c r="AI497" s="2">
        <v>0</v>
      </c>
      <c r="AJ497" s="2">
        <v>0</v>
      </c>
      <c r="AK497" s="2">
        <v>0</v>
      </c>
      <c r="AL497" s="2">
        <v>0</v>
      </c>
      <c r="AM497" s="2">
        <v>0</v>
      </c>
      <c r="AN497" s="2">
        <v>0</v>
      </c>
      <c r="AO497" s="2">
        <v>0</v>
      </c>
      <c r="AP497" s="2">
        <v>0</v>
      </c>
    </row>
    <row r="498" spans="1:42" x14ac:dyDescent="0.2">
      <c r="A498" s="11" t="s">
        <v>154</v>
      </c>
      <c r="B498" s="16"/>
      <c r="C498" s="1">
        <v>7</v>
      </c>
      <c r="D498" s="1" t="s">
        <v>63</v>
      </c>
      <c r="F498" s="15" t="s">
        <v>69</v>
      </c>
      <c r="G498" s="15" t="s">
        <v>69</v>
      </c>
      <c r="J498" s="1">
        <v>30</v>
      </c>
      <c r="K498" s="1">
        <v>30</v>
      </c>
      <c r="L498" s="15" t="s">
        <v>69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>
        <v>0</v>
      </c>
      <c r="V498" s="2">
        <v>0</v>
      </c>
      <c r="W498" s="2">
        <v>0</v>
      </c>
      <c r="X498" s="2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0</v>
      </c>
      <c r="AE498" s="2">
        <v>0</v>
      </c>
      <c r="AF498" s="2">
        <v>0</v>
      </c>
      <c r="AG498" s="2">
        <v>0</v>
      </c>
      <c r="AH498" s="2">
        <v>0</v>
      </c>
      <c r="AI498" s="2">
        <v>0</v>
      </c>
      <c r="AJ498" s="2">
        <v>0</v>
      </c>
      <c r="AK498" s="2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</row>
    <row r="499" spans="1:42" x14ac:dyDescent="0.2">
      <c r="A499" s="11" t="s">
        <v>154</v>
      </c>
      <c r="B499" s="16"/>
      <c r="C499" s="1">
        <v>8</v>
      </c>
      <c r="D499" s="1" t="s">
        <v>66</v>
      </c>
      <c r="F499" s="15" t="s">
        <v>69</v>
      </c>
      <c r="G499" s="15" t="s">
        <v>69</v>
      </c>
      <c r="J499" s="1">
        <v>30</v>
      </c>
      <c r="K499" s="1">
        <v>30</v>
      </c>
      <c r="L499" s="15" t="s">
        <v>69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2">
        <v>0</v>
      </c>
      <c r="U499" s="2">
        <v>0</v>
      </c>
      <c r="V499" s="2">
        <v>0</v>
      </c>
      <c r="W499" s="2">
        <v>0</v>
      </c>
      <c r="X499" s="2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D499" s="2">
        <v>0</v>
      </c>
      <c r="AE499" s="2">
        <v>0</v>
      </c>
      <c r="AF499" s="2">
        <v>0</v>
      </c>
      <c r="AG499" s="2">
        <v>0</v>
      </c>
      <c r="AH499" s="2">
        <v>0</v>
      </c>
      <c r="AI499" s="2">
        <v>0</v>
      </c>
      <c r="AJ499" s="2">
        <v>0</v>
      </c>
      <c r="AK499" s="2">
        <v>0</v>
      </c>
      <c r="AL499" s="2">
        <v>0</v>
      </c>
      <c r="AM499" s="2">
        <v>0</v>
      </c>
      <c r="AN499" s="2">
        <v>0</v>
      </c>
      <c r="AO499" s="2">
        <v>0</v>
      </c>
      <c r="AP499" s="2">
        <v>0</v>
      </c>
    </row>
    <row r="500" spans="1:42" x14ac:dyDescent="0.2">
      <c r="A500" s="16" t="s">
        <v>155</v>
      </c>
      <c r="B500" s="16"/>
      <c r="C500" s="17"/>
      <c r="D500" s="11" t="s">
        <v>155</v>
      </c>
      <c r="E500" s="17"/>
      <c r="F500" s="17"/>
      <c r="G500" s="18"/>
      <c r="H500" s="19"/>
      <c r="I500" s="17"/>
      <c r="J500" s="31"/>
      <c r="K500" s="31"/>
      <c r="L500" s="17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7"/>
      <c r="AJ500" s="17"/>
      <c r="AK500" s="17"/>
      <c r="AL500" s="17"/>
      <c r="AM500" s="17"/>
      <c r="AN500" s="17"/>
      <c r="AO500" s="17"/>
      <c r="AP500" s="17"/>
    </row>
    <row r="501" spans="1:42" x14ac:dyDescent="0.2">
      <c r="A501" s="16" t="s">
        <v>155</v>
      </c>
      <c r="B501" s="16"/>
      <c r="C501" s="1">
        <v>1</v>
      </c>
      <c r="D501" s="1" t="s">
        <v>46</v>
      </c>
      <c r="F501" s="15" t="s">
        <v>69</v>
      </c>
      <c r="G501" s="15" t="s">
        <v>69</v>
      </c>
      <c r="J501" s="1">
        <v>25</v>
      </c>
      <c r="K501" s="1">
        <v>25</v>
      </c>
      <c r="L501" s="15" t="s">
        <v>69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2">
        <v>0</v>
      </c>
      <c r="U501" s="2">
        <v>0</v>
      </c>
      <c r="V501" s="2">
        <v>0</v>
      </c>
      <c r="W501" s="2">
        <v>0</v>
      </c>
      <c r="X501" s="2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0</v>
      </c>
      <c r="AD501" s="2">
        <v>0</v>
      </c>
      <c r="AE501" s="2">
        <v>0</v>
      </c>
      <c r="AF501" s="2">
        <v>0</v>
      </c>
      <c r="AG501" s="2">
        <v>0</v>
      </c>
      <c r="AH501" s="2">
        <v>0</v>
      </c>
      <c r="AI501" s="2">
        <v>0</v>
      </c>
      <c r="AJ501" s="2">
        <v>0</v>
      </c>
      <c r="AK501" s="2">
        <v>0</v>
      </c>
      <c r="AL501" s="2">
        <v>0</v>
      </c>
      <c r="AM501" s="2">
        <v>0</v>
      </c>
      <c r="AN501" s="2">
        <v>0</v>
      </c>
      <c r="AO501" s="2">
        <v>0</v>
      </c>
      <c r="AP501" s="2">
        <v>0</v>
      </c>
    </row>
    <row r="502" spans="1:42" x14ac:dyDescent="0.2">
      <c r="A502" s="16" t="s">
        <v>155</v>
      </c>
      <c r="B502" s="16"/>
      <c r="C502" s="1">
        <v>2</v>
      </c>
      <c r="D502" s="1" t="s">
        <v>49</v>
      </c>
      <c r="F502" s="1">
        <v>2015</v>
      </c>
      <c r="G502" s="2">
        <v>30000</v>
      </c>
      <c r="H502" s="8">
        <v>1</v>
      </c>
      <c r="I502" s="1" t="s">
        <v>62</v>
      </c>
      <c r="J502" s="1">
        <v>20</v>
      </c>
      <c r="K502" s="1">
        <v>20</v>
      </c>
      <c r="L502" s="1">
        <f t="shared" ref="L502:L506" si="44">F502+J502</f>
        <v>2035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2">
        <v>0</v>
      </c>
      <c r="U502" s="2">
        <v>0</v>
      </c>
      <c r="V502" s="2">
        <v>0</v>
      </c>
      <c r="W502" s="2">
        <f>G502*1.25</f>
        <v>37500</v>
      </c>
      <c r="X502" s="2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D502" s="2">
        <v>0</v>
      </c>
      <c r="AE502" s="2">
        <v>0</v>
      </c>
      <c r="AF502" s="2">
        <v>0</v>
      </c>
      <c r="AG502" s="2">
        <v>0</v>
      </c>
      <c r="AH502" s="2">
        <v>0</v>
      </c>
      <c r="AI502" s="2">
        <v>0</v>
      </c>
      <c r="AJ502" s="2">
        <v>0</v>
      </c>
      <c r="AK502" s="2">
        <v>0</v>
      </c>
      <c r="AL502" s="2">
        <v>0</v>
      </c>
      <c r="AM502" s="2">
        <v>0</v>
      </c>
      <c r="AN502" s="2">
        <v>0</v>
      </c>
      <c r="AO502" s="2">
        <v>0</v>
      </c>
      <c r="AP502" s="2">
        <v>0</v>
      </c>
    </row>
    <row r="503" spans="1:42" x14ac:dyDescent="0.2">
      <c r="A503" s="16" t="s">
        <v>155</v>
      </c>
      <c r="B503" s="16"/>
      <c r="C503" s="1">
        <v>3</v>
      </c>
      <c r="D503" s="1" t="s">
        <v>52</v>
      </c>
      <c r="F503" s="15" t="s">
        <v>69</v>
      </c>
      <c r="G503" s="15" t="s">
        <v>69</v>
      </c>
      <c r="J503" s="1">
        <v>15</v>
      </c>
      <c r="K503" s="1">
        <v>15</v>
      </c>
      <c r="L503" s="15" t="s">
        <v>69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0</v>
      </c>
      <c r="U503" s="2">
        <v>0</v>
      </c>
      <c r="V503" s="2">
        <v>0</v>
      </c>
      <c r="W503" s="2">
        <v>0</v>
      </c>
      <c r="X503" s="2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0</v>
      </c>
      <c r="AD503" s="2">
        <v>0</v>
      </c>
      <c r="AE503" s="2">
        <v>0</v>
      </c>
      <c r="AF503" s="2">
        <v>0</v>
      </c>
      <c r="AG503" s="2">
        <v>0</v>
      </c>
      <c r="AH503" s="2">
        <v>0</v>
      </c>
      <c r="AI503" s="2">
        <v>0</v>
      </c>
      <c r="AJ503" s="2">
        <v>0</v>
      </c>
      <c r="AK503" s="2">
        <v>0</v>
      </c>
      <c r="AL503" s="2">
        <v>0</v>
      </c>
      <c r="AM503" s="2">
        <v>0</v>
      </c>
      <c r="AN503" s="2">
        <v>0</v>
      </c>
      <c r="AO503" s="2">
        <v>0</v>
      </c>
      <c r="AP503" s="2">
        <v>0</v>
      </c>
    </row>
    <row r="504" spans="1:42" x14ac:dyDescent="0.2">
      <c r="A504" s="16" t="s">
        <v>155</v>
      </c>
      <c r="B504" s="16"/>
      <c r="C504" s="1">
        <v>4</v>
      </c>
      <c r="D504" s="1" t="s">
        <v>54</v>
      </c>
      <c r="F504" s="1">
        <v>2015</v>
      </c>
      <c r="G504" s="2">
        <v>50000</v>
      </c>
      <c r="H504" s="8">
        <v>1</v>
      </c>
      <c r="I504" s="1" t="s">
        <v>62</v>
      </c>
      <c r="J504" s="1">
        <v>25</v>
      </c>
      <c r="K504" s="1">
        <v>25</v>
      </c>
      <c r="L504" s="1">
        <f t="shared" si="44"/>
        <v>2040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0</v>
      </c>
      <c r="U504" s="2">
        <v>0</v>
      </c>
      <c r="V504" s="2">
        <v>0</v>
      </c>
      <c r="W504" s="2">
        <v>0</v>
      </c>
      <c r="X504" s="2">
        <v>0</v>
      </c>
      <c r="Y504" s="2">
        <v>0</v>
      </c>
      <c r="Z504" s="2">
        <v>0</v>
      </c>
      <c r="AA504" s="2">
        <v>0</v>
      </c>
      <c r="AB504" s="2">
        <f>G504*1.25</f>
        <v>62500</v>
      </c>
      <c r="AC504" s="2">
        <v>0</v>
      </c>
      <c r="AD504" s="2">
        <v>0</v>
      </c>
      <c r="AE504" s="2">
        <v>0</v>
      </c>
      <c r="AF504" s="2">
        <v>0</v>
      </c>
      <c r="AG504" s="2">
        <v>0</v>
      </c>
      <c r="AH504" s="2">
        <v>0</v>
      </c>
      <c r="AI504" s="2">
        <v>0</v>
      </c>
      <c r="AJ504" s="2">
        <v>0</v>
      </c>
      <c r="AK504" s="2">
        <v>0</v>
      </c>
      <c r="AL504" s="2">
        <v>0</v>
      </c>
      <c r="AM504" s="2">
        <v>0</v>
      </c>
      <c r="AN504" s="2">
        <v>0</v>
      </c>
      <c r="AO504" s="2">
        <v>0</v>
      </c>
      <c r="AP504" s="2">
        <v>0</v>
      </c>
    </row>
    <row r="505" spans="1:42" x14ac:dyDescent="0.2">
      <c r="A505" s="16" t="s">
        <v>155</v>
      </c>
      <c r="B505" s="16"/>
      <c r="C505" s="1">
        <v>5</v>
      </c>
      <c r="D505" s="1" t="s">
        <v>57</v>
      </c>
      <c r="E505" s="1" t="s">
        <v>68</v>
      </c>
      <c r="F505" s="1">
        <v>2015</v>
      </c>
      <c r="G505" s="2">
        <v>100000</v>
      </c>
      <c r="H505" s="8">
        <v>1</v>
      </c>
      <c r="I505" s="1" t="s">
        <v>62</v>
      </c>
      <c r="J505" s="1">
        <v>40</v>
      </c>
      <c r="K505" s="1">
        <v>15</v>
      </c>
      <c r="L505" s="1">
        <f t="shared" si="44"/>
        <v>2055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>
        <v>0</v>
      </c>
      <c r="V505" s="2">
        <v>0</v>
      </c>
      <c r="W505" s="2">
        <v>0</v>
      </c>
      <c r="X505" s="2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D505" s="2">
        <v>0</v>
      </c>
      <c r="AE505" s="2">
        <v>0</v>
      </c>
      <c r="AF505" s="2">
        <v>0</v>
      </c>
      <c r="AG505" s="2">
        <f>T505*1.25</f>
        <v>0</v>
      </c>
      <c r="AH505" s="2">
        <v>0</v>
      </c>
      <c r="AI505" s="2">
        <v>0</v>
      </c>
      <c r="AJ505" s="2">
        <v>0</v>
      </c>
      <c r="AK505" s="2">
        <v>0</v>
      </c>
      <c r="AL505" s="2">
        <v>0</v>
      </c>
      <c r="AM505" s="2">
        <v>0</v>
      </c>
      <c r="AN505" s="2">
        <v>0</v>
      </c>
      <c r="AO505" s="2">
        <v>0</v>
      </c>
      <c r="AP505" s="2">
        <v>0</v>
      </c>
    </row>
    <row r="506" spans="1:42" x14ac:dyDescent="0.2">
      <c r="A506" s="16" t="s">
        <v>155</v>
      </c>
      <c r="B506" s="16"/>
      <c r="C506" s="1">
        <v>6</v>
      </c>
      <c r="D506" s="1" t="s">
        <v>61</v>
      </c>
      <c r="F506" s="1">
        <v>2015</v>
      </c>
      <c r="G506" s="2">
        <v>500</v>
      </c>
      <c r="H506" s="8">
        <v>1</v>
      </c>
      <c r="I506" s="1" t="s">
        <v>62</v>
      </c>
      <c r="J506" s="1">
        <v>20</v>
      </c>
      <c r="K506" s="1">
        <v>20</v>
      </c>
      <c r="L506" s="1">
        <f t="shared" si="44"/>
        <v>2035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>
        <v>0</v>
      </c>
      <c r="V506" s="2">
        <v>0</v>
      </c>
      <c r="W506" s="2">
        <f>G506*1.25</f>
        <v>625</v>
      </c>
      <c r="X506" s="2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D506" s="2">
        <v>0</v>
      </c>
      <c r="AE506" s="2">
        <v>0</v>
      </c>
      <c r="AF506" s="2">
        <v>0</v>
      </c>
      <c r="AG506" s="2">
        <v>0</v>
      </c>
      <c r="AH506" s="2">
        <v>0</v>
      </c>
      <c r="AI506" s="2">
        <v>0</v>
      </c>
      <c r="AJ506" s="2">
        <v>0</v>
      </c>
      <c r="AK506" s="2">
        <v>0</v>
      </c>
      <c r="AL506" s="2">
        <v>0</v>
      </c>
      <c r="AM506" s="2">
        <v>0</v>
      </c>
      <c r="AN506" s="2">
        <v>0</v>
      </c>
      <c r="AO506" s="2">
        <v>0</v>
      </c>
      <c r="AP506" s="2">
        <v>0</v>
      </c>
    </row>
    <row r="507" spans="1:42" x14ac:dyDescent="0.2">
      <c r="A507" s="16" t="s">
        <v>155</v>
      </c>
      <c r="B507" s="16"/>
      <c r="C507" s="1">
        <v>7</v>
      </c>
      <c r="D507" s="1" t="s">
        <v>63</v>
      </c>
      <c r="F507" s="15" t="s">
        <v>69</v>
      </c>
      <c r="G507" s="15" t="s">
        <v>69</v>
      </c>
      <c r="J507" s="1">
        <v>30</v>
      </c>
      <c r="K507" s="1">
        <v>30</v>
      </c>
      <c r="L507" s="15" t="s">
        <v>69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0</v>
      </c>
      <c r="U507" s="2">
        <v>0</v>
      </c>
      <c r="V507" s="2">
        <v>0</v>
      </c>
      <c r="W507" s="2">
        <v>0</v>
      </c>
      <c r="X507" s="2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D507" s="2">
        <v>0</v>
      </c>
      <c r="AE507" s="2">
        <v>0</v>
      </c>
      <c r="AF507" s="2">
        <v>0</v>
      </c>
      <c r="AG507" s="2">
        <v>0</v>
      </c>
      <c r="AH507" s="2">
        <v>0</v>
      </c>
      <c r="AI507" s="2">
        <v>0</v>
      </c>
      <c r="AJ507" s="2">
        <v>0</v>
      </c>
      <c r="AK507" s="2">
        <v>0</v>
      </c>
      <c r="AL507" s="2">
        <v>0</v>
      </c>
      <c r="AM507" s="2">
        <v>0</v>
      </c>
      <c r="AN507" s="2">
        <v>0</v>
      </c>
      <c r="AO507" s="2">
        <v>0</v>
      </c>
      <c r="AP507" s="2">
        <v>0</v>
      </c>
    </row>
    <row r="508" spans="1:42" x14ac:dyDescent="0.2">
      <c r="A508" s="16" t="s">
        <v>155</v>
      </c>
      <c r="B508" s="16"/>
      <c r="C508" s="1">
        <v>8</v>
      </c>
      <c r="D508" s="1" t="s">
        <v>66</v>
      </c>
      <c r="F508" s="15" t="s">
        <v>69</v>
      </c>
      <c r="G508" s="15" t="s">
        <v>69</v>
      </c>
      <c r="J508" s="1">
        <v>30</v>
      </c>
      <c r="K508" s="1">
        <v>30</v>
      </c>
      <c r="L508" s="15" t="s">
        <v>69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>
        <v>0</v>
      </c>
      <c r="V508" s="2">
        <v>0</v>
      </c>
      <c r="W508" s="2">
        <v>0</v>
      </c>
      <c r="X508" s="2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0</v>
      </c>
      <c r="AD508" s="2">
        <v>0</v>
      </c>
      <c r="AE508" s="2">
        <v>0</v>
      </c>
      <c r="AF508" s="2">
        <v>0</v>
      </c>
      <c r="AG508" s="2">
        <v>0</v>
      </c>
      <c r="AH508" s="2">
        <v>0</v>
      </c>
      <c r="AI508" s="2">
        <v>0</v>
      </c>
      <c r="AJ508" s="2">
        <v>0</v>
      </c>
      <c r="AK508" s="2">
        <v>0</v>
      </c>
      <c r="AL508" s="2">
        <v>0</v>
      </c>
      <c r="AM508" s="2">
        <v>0</v>
      </c>
      <c r="AN508" s="2">
        <v>0</v>
      </c>
      <c r="AO508" s="2">
        <v>0</v>
      </c>
      <c r="AP508" s="2">
        <v>0</v>
      </c>
    </row>
    <row r="509" spans="1:42" x14ac:dyDescent="0.2">
      <c r="A509" s="16" t="s">
        <v>156</v>
      </c>
      <c r="B509" s="16"/>
      <c r="C509" s="20"/>
      <c r="D509" s="10" t="s">
        <v>157</v>
      </c>
      <c r="E509" s="20"/>
      <c r="F509" s="20"/>
      <c r="G509" s="21"/>
      <c r="H509" s="22"/>
      <c r="I509" s="20"/>
      <c r="J509" s="20"/>
      <c r="K509" s="20"/>
      <c r="L509" s="20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0"/>
      <c r="AL509" s="20"/>
      <c r="AM509" s="20"/>
      <c r="AN509" s="20"/>
      <c r="AO509" s="20"/>
      <c r="AP509" s="20"/>
    </row>
    <row r="510" spans="1:42" x14ac:dyDescent="0.2">
      <c r="A510" s="10" t="s">
        <v>156</v>
      </c>
      <c r="B510" s="16"/>
      <c r="C510" s="1">
        <v>1</v>
      </c>
      <c r="D510" s="1" t="s">
        <v>72</v>
      </c>
      <c r="E510" s="1" t="s">
        <v>68</v>
      </c>
      <c r="F510" s="1">
        <v>1995</v>
      </c>
      <c r="G510" s="2">
        <v>35000</v>
      </c>
      <c r="H510" s="8">
        <v>1</v>
      </c>
      <c r="I510" s="1" t="s">
        <v>62</v>
      </c>
      <c r="J510" s="1">
        <v>25</v>
      </c>
      <c r="K510" s="1">
        <v>25</v>
      </c>
      <c r="L510" s="1">
        <f>F510+J510</f>
        <v>2020</v>
      </c>
      <c r="M510" s="2">
        <f>G510*1.25</f>
        <v>43750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2">
        <v>0</v>
      </c>
      <c r="U510" s="2">
        <v>0</v>
      </c>
      <c r="V510" s="2">
        <v>0</v>
      </c>
      <c r="W510" s="2">
        <v>0</v>
      </c>
      <c r="X510" s="2">
        <v>0</v>
      </c>
      <c r="Y510" s="2">
        <v>0</v>
      </c>
      <c r="Z510" s="2">
        <v>0</v>
      </c>
      <c r="AA510" s="2">
        <v>0</v>
      </c>
      <c r="AB510" s="2">
        <v>0</v>
      </c>
      <c r="AC510" s="2">
        <v>0</v>
      </c>
      <c r="AD510" s="2">
        <v>0</v>
      </c>
      <c r="AE510" s="2">
        <v>0</v>
      </c>
      <c r="AF510" s="2">
        <v>0</v>
      </c>
      <c r="AG510" s="2">
        <v>0</v>
      </c>
      <c r="AH510" s="2">
        <v>0</v>
      </c>
      <c r="AI510" s="2">
        <v>0</v>
      </c>
      <c r="AJ510" s="2">
        <v>0</v>
      </c>
      <c r="AK510" s="2">
        <v>0</v>
      </c>
      <c r="AL510" s="2">
        <f>M510*1.25</f>
        <v>54687.5</v>
      </c>
      <c r="AM510" s="2">
        <v>0</v>
      </c>
      <c r="AN510" s="2">
        <v>0</v>
      </c>
      <c r="AO510" s="2">
        <v>0</v>
      </c>
      <c r="AP510" s="2">
        <v>0</v>
      </c>
    </row>
    <row r="511" spans="1:42" x14ac:dyDescent="0.2">
      <c r="A511" s="10" t="s">
        <v>156</v>
      </c>
      <c r="B511" s="16"/>
      <c r="C511" s="1">
        <v>2</v>
      </c>
      <c r="D511" s="1" t="s">
        <v>75</v>
      </c>
      <c r="E511" s="1" t="s">
        <v>68</v>
      </c>
      <c r="F511" s="1">
        <v>1985</v>
      </c>
      <c r="G511" s="2">
        <v>30000</v>
      </c>
      <c r="H511" s="8">
        <v>1</v>
      </c>
      <c r="I511" s="1" t="s">
        <v>62</v>
      </c>
      <c r="J511" s="1">
        <v>55</v>
      </c>
      <c r="K511" s="1">
        <v>55</v>
      </c>
      <c r="L511" s="1">
        <f>F511+J511</f>
        <v>2040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>
        <v>0</v>
      </c>
      <c r="V511" s="2">
        <v>0</v>
      </c>
      <c r="W511" s="2">
        <v>0</v>
      </c>
      <c r="X511" s="2">
        <v>0</v>
      </c>
      <c r="Y511" s="2">
        <v>0</v>
      </c>
      <c r="Z511" s="2">
        <v>0</v>
      </c>
      <c r="AA511" s="2">
        <v>0</v>
      </c>
      <c r="AB511" s="2">
        <f>G511*1.25</f>
        <v>37500</v>
      </c>
      <c r="AC511" s="2">
        <v>0</v>
      </c>
      <c r="AD511" s="2">
        <v>0</v>
      </c>
      <c r="AE511" s="2">
        <v>0</v>
      </c>
      <c r="AF511" s="2">
        <v>0</v>
      </c>
      <c r="AG511" s="2">
        <v>0</v>
      </c>
      <c r="AH511" s="2">
        <v>0</v>
      </c>
      <c r="AI511" s="2">
        <v>0</v>
      </c>
      <c r="AJ511" s="2">
        <v>0</v>
      </c>
      <c r="AK511" s="2">
        <v>0</v>
      </c>
      <c r="AL511" s="2">
        <v>0</v>
      </c>
      <c r="AM511" s="2">
        <v>0</v>
      </c>
      <c r="AN511" s="2">
        <v>0</v>
      </c>
      <c r="AO511" s="2">
        <v>0</v>
      </c>
      <c r="AP511" s="2">
        <v>0</v>
      </c>
    </row>
    <row r="512" spans="1:42" x14ac:dyDescent="0.2">
      <c r="A512" s="10" t="s">
        <v>156</v>
      </c>
      <c r="B512" s="16"/>
      <c r="C512" s="1">
        <v>3</v>
      </c>
      <c r="D512" s="1" t="s">
        <v>76</v>
      </c>
      <c r="F512" s="1">
        <v>2014</v>
      </c>
      <c r="G512" s="2">
        <v>50000</v>
      </c>
      <c r="H512" s="8">
        <v>1</v>
      </c>
      <c r="I512" s="1" t="s">
        <v>62</v>
      </c>
      <c r="J512" s="1">
        <v>20</v>
      </c>
      <c r="K512" s="1">
        <v>20</v>
      </c>
      <c r="L512" s="1">
        <f>F512+J512</f>
        <v>2034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2">
        <v>0</v>
      </c>
      <c r="U512" s="2">
        <v>0</v>
      </c>
      <c r="V512" s="2">
        <f>G512*1.25</f>
        <v>62500</v>
      </c>
      <c r="W512" s="2">
        <v>0</v>
      </c>
      <c r="X512" s="2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0</v>
      </c>
      <c r="AD512" s="2">
        <v>0</v>
      </c>
      <c r="AE512" s="2">
        <v>0</v>
      </c>
      <c r="AF512" s="2">
        <v>0</v>
      </c>
      <c r="AG512" s="2">
        <v>0</v>
      </c>
      <c r="AH512" s="2">
        <v>0</v>
      </c>
      <c r="AI512" s="2">
        <v>0</v>
      </c>
      <c r="AJ512" s="2">
        <v>0</v>
      </c>
      <c r="AK512" s="2">
        <v>0</v>
      </c>
      <c r="AL512" s="2">
        <v>0</v>
      </c>
      <c r="AM512" s="2">
        <v>0</v>
      </c>
      <c r="AN512" s="2">
        <v>0</v>
      </c>
      <c r="AO512" s="2">
        <v>0</v>
      </c>
      <c r="AP512" s="2">
        <f>V512*1.25</f>
        <v>78125</v>
      </c>
    </row>
    <row r="513" spans="1:42" x14ac:dyDescent="0.2">
      <c r="A513" s="10" t="s">
        <v>156</v>
      </c>
      <c r="B513" s="16"/>
      <c r="C513" s="1">
        <v>4</v>
      </c>
      <c r="D513" s="1" t="s">
        <v>78</v>
      </c>
      <c r="F513" s="15" t="s">
        <v>69</v>
      </c>
      <c r="G513" s="15" t="s">
        <v>69</v>
      </c>
      <c r="J513" s="1">
        <v>15</v>
      </c>
      <c r="K513" s="1">
        <v>15</v>
      </c>
      <c r="L513" s="15" t="s">
        <v>69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>
        <v>0</v>
      </c>
      <c r="V513" s="2">
        <v>0</v>
      </c>
      <c r="W513" s="2">
        <v>0</v>
      </c>
      <c r="X513" s="2">
        <v>0</v>
      </c>
      <c r="Y513" s="2">
        <v>0</v>
      </c>
      <c r="Z513" s="2">
        <v>0</v>
      </c>
      <c r="AA513" s="2">
        <v>0</v>
      </c>
      <c r="AB513" s="2">
        <v>0</v>
      </c>
      <c r="AC513" s="2">
        <v>0</v>
      </c>
      <c r="AD513" s="2">
        <v>0</v>
      </c>
      <c r="AE513" s="2">
        <v>0</v>
      </c>
      <c r="AF513" s="2">
        <v>0</v>
      </c>
      <c r="AG513" s="2">
        <v>0</v>
      </c>
      <c r="AH513" s="2">
        <v>0</v>
      </c>
      <c r="AI513" s="2">
        <v>0</v>
      </c>
      <c r="AJ513" s="2">
        <v>0</v>
      </c>
      <c r="AK513" s="2">
        <v>0</v>
      </c>
      <c r="AL513" s="2">
        <v>0</v>
      </c>
      <c r="AM513" s="2">
        <v>0</v>
      </c>
      <c r="AN513" s="2">
        <v>0</v>
      </c>
      <c r="AO513" s="2">
        <v>0</v>
      </c>
      <c r="AP513" s="2">
        <v>0</v>
      </c>
    </row>
    <row r="514" spans="1:42" x14ac:dyDescent="0.2">
      <c r="A514" s="10" t="s">
        <v>156</v>
      </c>
      <c r="B514" s="16"/>
      <c r="C514" s="1">
        <v>5</v>
      </c>
      <c r="D514" s="1" t="s">
        <v>79</v>
      </c>
      <c r="F514" s="1">
        <v>1995</v>
      </c>
      <c r="G514" s="2">
        <v>5000</v>
      </c>
      <c r="H514" s="8">
        <v>1</v>
      </c>
      <c r="I514" s="1" t="s">
        <v>62</v>
      </c>
      <c r="J514" s="1">
        <v>25</v>
      </c>
      <c r="K514" s="1">
        <v>25</v>
      </c>
      <c r="L514" s="1">
        <f>F514+J514</f>
        <v>2020</v>
      </c>
      <c r="M514" s="2">
        <f t="shared" ref="M514:M515" si="45">G514*1.25</f>
        <v>6250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2">
        <v>0</v>
      </c>
      <c r="U514" s="2">
        <v>0</v>
      </c>
      <c r="V514" s="2">
        <v>0</v>
      </c>
      <c r="W514" s="2">
        <v>0</v>
      </c>
      <c r="X514" s="2">
        <v>0</v>
      </c>
      <c r="Y514" s="2">
        <v>0</v>
      </c>
      <c r="Z514" s="2">
        <v>0</v>
      </c>
      <c r="AA514" s="2">
        <v>0</v>
      </c>
      <c r="AB514" s="2">
        <v>0</v>
      </c>
      <c r="AC514" s="2">
        <v>0</v>
      </c>
      <c r="AD514" s="2">
        <v>0</v>
      </c>
      <c r="AE514" s="2">
        <v>0</v>
      </c>
      <c r="AF514" s="2">
        <v>0</v>
      </c>
      <c r="AG514" s="2">
        <f>M514*1.25</f>
        <v>7812.5</v>
      </c>
      <c r="AH514" s="2">
        <v>0</v>
      </c>
      <c r="AI514" s="2">
        <v>0</v>
      </c>
      <c r="AJ514" s="2">
        <v>0</v>
      </c>
      <c r="AK514" s="2">
        <v>0</v>
      </c>
      <c r="AL514" s="2">
        <v>0</v>
      </c>
      <c r="AM514" s="2">
        <v>0</v>
      </c>
      <c r="AN514" s="2">
        <v>0</v>
      </c>
      <c r="AO514" s="2">
        <v>0</v>
      </c>
      <c r="AP514" s="2">
        <v>0</v>
      </c>
    </row>
    <row r="515" spans="1:42" x14ac:dyDescent="0.2">
      <c r="A515" s="10" t="s">
        <v>156</v>
      </c>
      <c r="B515" s="16"/>
      <c r="C515" s="1">
        <v>6</v>
      </c>
      <c r="D515" s="1" t="s">
        <v>80</v>
      </c>
      <c r="F515" s="1">
        <v>1995</v>
      </c>
      <c r="G515" s="2">
        <v>5000</v>
      </c>
      <c r="H515" s="8">
        <v>1</v>
      </c>
      <c r="I515" s="1" t="s">
        <v>62</v>
      </c>
      <c r="J515" s="1">
        <v>25</v>
      </c>
      <c r="K515" s="1">
        <v>25</v>
      </c>
      <c r="L515" s="1">
        <f>F515+J515</f>
        <v>2020</v>
      </c>
      <c r="M515" s="2">
        <f t="shared" si="45"/>
        <v>6250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2">
        <v>0</v>
      </c>
      <c r="U515" s="2">
        <v>0</v>
      </c>
      <c r="V515" s="2">
        <v>0</v>
      </c>
      <c r="W515" s="2">
        <v>0</v>
      </c>
      <c r="X515" s="2">
        <v>0</v>
      </c>
      <c r="Y515" s="2">
        <v>0</v>
      </c>
      <c r="Z515" s="2">
        <v>0</v>
      </c>
      <c r="AA515" s="2">
        <v>0</v>
      </c>
      <c r="AB515" s="2">
        <v>0</v>
      </c>
      <c r="AC515" s="2">
        <v>0</v>
      </c>
      <c r="AD515" s="2">
        <v>0</v>
      </c>
      <c r="AE515" s="2">
        <v>0</v>
      </c>
      <c r="AF515" s="2">
        <v>0</v>
      </c>
      <c r="AG515" s="2">
        <f>M515*1.25</f>
        <v>7812.5</v>
      </c>
      <c r="AH515" s="2">
        <v>0</v>
      </c>
      <c r="AI515" s="2">
        <v>0</v>
      </c>
      <c r="AJ515" s="2">
        <v>0</v>
      </c>
      <c r="AK515" s="2">
        <v>0</v>
      </c>
      <c r="AL515" s="2">
        <v>0</v>
      </c>
      <c r="AM515" s="2">
        <v>0</v>
      </c>
      <c r="AN515" s="2">
        <v>0</v>
      </c>
      <c r="AO515" s="2">
        <v>0</v>
      </c>
      <c r="AP515" s="2">
        <v>0</v>
      </c>
    </row>
    <row r="516" spans="1:42" x14ac:dyDescent="0.2">
      <c r="A516" s="10" t="s">
        <v>156</v>
      </c>
      <c r="B516" s="16"/>
      <c r="C516" s="1">
        <v>7</v>
      </c>
      <c r="D516" s="1" t="s">
        <v>81</v>
      </c>
      <c r="F516" s="15" t="s">
        <v>69</v>
      </c>
      <c r="G516" s="15" t="s">
        <v>69</v>
      </c>
      <c r="J516" s="1">
        <v>20</v>
      </c>
      <c r="K516" s="1">
        <v>20</v>
      </c>
      <c r="L516" s="15" t="s">
        <v>69</v>
      </c>
      <c r="M516" s="2">
        <v>0</v>
      </c>
      <c r="N516" s="2">
        <v>0</v>
      </c>
      <c r="O516" s="2">
        <v>0</v>
      </c>
      <c r="P516" s="2">
        <v>0</v>
      </c>
      <c r="Q516" s="2">
        <v>0</v>
      </c>
      <c r="R516" s="2">
        <v>0</v>
      </c>
      <c r="S516" s="2">
        <v>0</v>
      </c>
      <c r="T516" s="2">
        <v>0</v>
      </c>
      <c r="U516" s="2">
        <v>0</v>
      </c>
      <c r="V516" s="2">
        <v>0</v>
      </c>
      <c r="W516" s="2">
        <v>0</v>
      </c>
      <c r="X516" s="2">
        <v>0</v>
      </c>
      <c r="Y516" s="2">
        <v>0</v>
      </c>
      <c r="Z516" s="2">
        <v>0</v>
      </c>
      <c r="AA516" s="2">
        <v>0</v>
      </c>
      <c r="AB516" s="2">
        <v>0</v>
      </c>
      <c r="AC516" s="2">
        <v>0</v>
      </c>
      <c r="AD516" s="2">
        <v>0</v>
      </c>
      <c r="AE516" s="2">
        <v>0</v>
      </c>
      <c r="AF516" s="2">
        <v>0</v>
      </c>
      <c r="AG516" s="2">
        <v>0</v>
      </c>
      <c r="AH516" s="2">
        <v>0</v>
      </c>
      <c r="AI516" s="2">
        <v>0</v>
      </c>
      <c r="AJ516" s="2">
        <v>0</v>
      </c>
      <c r="AK516" s="2">
        <v>0</v>
      </c>
      <c r="AL516" s="2">
        <v>0</v>
      </c>
      <c r="AM516" s="2">
        <v>0</v>
      </c>
      <c r="AN516" s="2">
        <v>0</v>
      </c>
      <c r="AO516" s="2">
        <v>0</v>
      </c>
      <c r="AP516" s="2">
        <v>0</v>
      </c>
    </row>
    <row r="517" spans="1:42" x14ac:dyDescent="0.2">
      <c r="A517" s="10" t="s">
        <v>156</v>
      </c>
      <c r="B517" s="16"/>
      <c r="C517" s="1">
        <v>8</v>
      </c>
      <c r="D517" s="1" t="s">
        <v>82</v>
      </c>
      <c r="F517" s="15" t="s">
        <v>69</v>
      </c>
      <c r="G517" s="15" t="s">
        <v>69</v>
      </c>
      <c r="J517" s="1">
        <v>20</v>
      </c>
      <c r="K517" s="1">
        <v>20</v>
      </c>
      <c r="L517" s="15" t="s">
        <v>69</v>
      </c>
      <c r="M517" s="2">
        <v>0</v>
      </c>
      <c r="N517" s="2">
        <v>0</v>
      </c>
      <c r="O517" s="2">
        <v>0</v>
      </c>
      <c r="P517" s="2">
        <v>0</v>
      </c>
      <c r="Q517" s="2">
        <v>0</v>
      </c>
      <c r="R517" s="2">
        <v>0</v>
      </c>
      <c r="S517" s="2">
        <v>0</v>
      </c>
      <c r="T517" s="2">
        <v>0</v>
      </c>
      <c r="U517" s="2">
        <v>0</v>
      </c>
      <c r="V517" s="2">
        <v>0</v>
      </c>
      <c r="W517" s="2">
        <v>0</v>
      </c>
      <c r="X517" s="2">
        <v>0</v>
      </c>
      <c r="Y517" s="2">
        <v>0</v>
      </c>
      <c r="Z517" s="2">
        <v>0</v>
      </c>
      <c r="AA517" s="2">
        <v>0</v>
      </c>
      <c r="AB517" s="2">
        <v>0</v>
      </c>
      <c r="AC517" s="2">
        <v>0</v>
      </c>
      <c r="AD517" s="2">
        <v>0</v>
      </c>
      <c r="AE517" s="2">
        <v>0</v>
      </c>
      <c r="AF517" s="2">
        <v>0</v>
      </c>
      <c r="AG517" s="2">
        <v>0</v>
      </c>
      <c r="AH517" s="2">
        <v>0</v>
      </c>
      <c r="AI517" s="2">
        <v>0</v>
      </c>
      <c r="AJ517" s="2">
        <v>0</v>
      </c>
      <c r="AK517" s="2">
        <v>0</v>
      </c>
      <c r="AL517" s="2">
        <v>0</v>
      </c>
      <c r="AM517" s="2">
        <v>0</v>
      </c>
      <c r="AN517" s="2">
        <v>0</v>
      </c>
      <c r="AO517" s="2">
        <v>0</v>
      </c>
      <c r="AP517" s="2">
        <v>0</v>
      </c>
    </row>
    <row r="518" spans="1:42" x14ac:dyDescent="0.2">
      <c r="A518" s="10" t="s">
        <v>156</v>
      </c>
      <c r="B518" s="16"/>
      <c r="C518" s="1">
        <v>9</v>
      </c>
      <c r="D518" s="1" t="s">
        <v>83</v>
      </c>
      <c r="F518" s="15" t="s">
        <v>69</v>
      </c>
      <c r="G518" s="15" t="s">
        <v>69</v>
      </c>
      <c r="J518" s="1">
        <v>50</v>
      </c>
      <c r="K518" s="1">
        <v>50</v>
      </c>
      <c r="L518" s="15" t="s">
        <v>69</v>
      </c>
      <c r="M518" s="2">
        <v>0</v>
      </c>
      <c r="N518" s="2">
        <v>0</v>
      </c>
      <c r="O518" s="2">
        <v>0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>
        <v>0</v>
      </c>
      <c r="V518" s="2">
        <v>0</v>
      </c>
      <c r="W518" s="2">
        <v>0</v>
      </c>
      <c r="X518" s="2">
        <v>0</v>
      </c>
      <c r="Y518" s="2">
        <v>0</v>
      </c>
      <c r="Z518" s="2">
        <v>0</v>
      </c>
      <c r="AA518" s="2">
        <v>0</v>
      </c>
      <c r="AB518" s="2">
        <v>0</v>
      </c>
      <c r="AC518" s="2">
        <v>0</v>
      </c>
      <c r="AD518" s="2">
        <v>0</v>
      </c>
      <c r="AE518" s="2">
        <v>0</v>
      </c>
      <c r="AF518" s="2">
        <v>0</v>
      </c>
      <c r="AG518" s="2">
        <v>0</v>
      </c>
      <c r="AH518" s="2">
        <v>0</v>
      </c>
      <c r="AI518" s="2">
        <v>0</v>
      </c>
      <c r="AJ518" s="2">
        <v>0</v>
      </c>
      <c r="AK518" s="2">
        <v>0</v>
      </c>
      <c r="AL518" s="2">
        <v>0</v>
      </c>
      <c r="AM518" s="2">
        <v>0</v>
      </c>
      <c r="AN518" s="2">
        <v>0</v>
      </c>
      <c r="AO518" s="2">
        <v>0</v>
      </c>
      <c r="AP518" s="2">
        <v>0</v>
      </c>
    </row>
    <row r="519" spans="1:42" x14ac:dyDescent="0.2">
      <c r="A519" s="10" t="s">
        <v>156</v>
      </c>
      <c r="B519" s="16"/>
      <c r="C519" s="1">
        <v>10</v>
      </c>
      <c r="D519" s="1" t="s">
        <v>84</v>
      </c>
      <c r="F519" s="15" t="s">
        <v>69</v>
      </c>
      <c r="G519" s="15" t="s">
        <v>69</v>
      </c>
      <c r="J519" s="1">
        <v>30</v>
      </c>
      <c r="K519" s="1">
        <v>30</v>
      </c>
      <c r="L519" s="15" t="s">
        <v>69</v>
      </c>
      <c r="M519" s="2">
        <v>0</v>
      </c>
      <c r="N519" s="2">
        <v>0</v>
      </c>
      <c r="O519" s="2">
        <v>0</v>
      </c>
      <c r="P519" s="2">
        <v>0</v>
      </c>
      <c r="Q519" s="2">
        <v>0</v>
      </c>
      <c r="R519" s="2">
        <v>0</v>
      </c>
      <c r="S519" s="2">
        <v>0</v>
      </c>
      <c r="T519" s="2">
        <v>0</v>
      </c>
      <c r="U519" s="2">
        <v>0</v>
      </c>
      <c r="V519" s="2">
        <v>0</v>
      </c>
      <c r="W519" s="2">
        <v>0</v>
      </c>
      <c r="X519" s="2">
        <v>0</v>
      </c>
      <c r="Y519" s="2">
        <v>0</v>
      </c>
      <c r="Z519" s="2">
        <v>0</v>
      </c>
      <c r="AA519" s="2">
        <v>0</v>
      </c>
      <c r="AB519" s="2">
        <v>0</v>
      </c>
      <c r="AC519" s="2">
        <v>0</v>
      </c>
      <c r="AD519" s="2">
        <v>0</v>
      </c>
      <c r="AE519" s="2">
        <v>0</v>
      </c>
      <c r="AF519" s="2">
        <v>0</v>
      </c>
      <c r="AG519" s="2">
        <v>0</v>
      </c>
      <c r="AH519" s="2">
        <v>0</v>
      </c>
      <c r="AI519" s="2">
        <v>0</v>
      </c>
      <c r="AJ519" s="2">
        <v>0</v>
      </c>
      <c r="AK519" s="2">
        <v>0</v>
      </c>
      <c r="AL519" s="2">
        <v>0</v>
      </c>
      <c r="AM519" s="2">
        <v>0</v>
      </c>
      <c r="AN519" s="2">
        <v>0</v>
      </c>
      <c r="AO519" s="2">
        <v>0</v>
      </c>
      <c r="AP519" s="2">
        <v>0</v>
      </c>
    </row>
    <row r="520" spans="1:42" x14ac:dyDescent="0.2">
      <c r="A520" s="10" t="s">
        <v>156</v>
      </c>
      <c r="B520" s="16"/>
      <c r="C520" s="1">
        <v>11</v>
      </c>
      <c r="D520" s="1" t="s">
        <v>86</v>
      </c>
      <c r="F520" s="15" t="s">
        <v>69</v>
      </c>
      <c r="G520" s="15" t="s">
        <v>69</v>
      </c>
      <c r="J520" s="1">
        <v>20</v>
      </c>
      <c r="K520" s="1">
        <v>20</v>
      </c>
      <c r="L520" s="15" t="s">
        <v>69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0</v>
      </c>
      <c r="T520" s="2">
        <v>0</v>
      </c>
      <c r="U520" s="2">
        <v>0</v>
      </c>
      <c r="V520" s="2">
        <v>0</v>
      </c>
      <c r="W520" s="2">
        <v>0</v>
      </c>
      <c r="X520" s="2">
        <v>0</v>
      </c>
      <c r="Y520" s="2">
        <v>0</v>
      </c>
      <c r="Z520" s="2">
        <v>0</v>
      </c>
      <c r="AA520" s="2">
        <v>0</v>
      </c>
      <c r="AB520" s="2">
        <v>0</v>
      </c>
      <c r="AC520" s="2">
        <v>0</v>
      </c>
      <c r="AD520" s="2">
        <v>0</v>
      </c>
      <c r="AE520" s="2">
        <v>0</v>
      </c>
      <c r="AF520" s="2">
        <v>0</v>
      </c>
      <c r="AG520" s="2">
        <v>0</v>
      </c>
      <c r="AH520" s="2">
        <v>0</v>
      </c>
      <c r="AI520" s="2">
        <v>0</v>
      </c>
      <c r="AJ520" s="2">
        <v>0</v>
      </c>
      <c r="AK520" s="2">
        <v>0</v>
      </c>
      <c r="AL520" s="2">
        <v>0</v>
      </c>
      <c r="AM520" s="2">
        <v>0</v>
      </c>
      <c r="AN520" s="2">
        <v>0</v>
      </c>
      <c r="AO520" s="2">
        <v>0</v>
      </c>
      <c r="AP520" s="2">
        <v>0</v>
      </c>
    </row>
    <row r="521" spans="1:42" x14ac:dyDescent="0.2">
      <c r="A521" s="10" t="s">
        <v>156</v>
      </c>
      <c r="B521" s="16"/>
      <c r="C521" s="1">
        <v>12</v>
      </c>
      <c r="D521" s="1" t="s">
        <v>89</v>
      </c>
      <c r="E521" s="1" t="s">
        <v>68</v>
      </c>
      <c r="F521" s="15" t="s">
        <v>69</v>
      </c>
      <c r="G521" s="15" t="s">
        <v>69</v>
      </c>
      <c r="H521" s="8" t="s">
        <v>68</v>
      </c>
      <c r="I521" s="1" t="s">
        <v>68</v>
      </c>
      <c r="J521" s="1">
        <v>5</v>
      </c>
      <c r="K521" s="1">
        <v>5</v>
      </c>
      <c r="L521" s="15" t="s">
        <v>69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>
        <v>0</v>
      </c>
      <c r="V521" s="2">
        <v>0</v>
      </c>
      <c r="W521" s="2">
        <v>0</v>
      </c>
      <c r="X521" s="2">
        <v>0</v>
      </c>
      <c r="Y521" s="2">
        <v>0</v>
      </c>
      <c r="Z521" s="2">
        <v>0</v>
      </c>
      <c r="AA521" s="2">
        <v>0</v>
      </c>
      <c r="AB521" s="2">
        <v>0</v>
      </c>
      <c r="AC521" s="2">
        <v>0</v>
      </c>
      <c r="AD521" s="2">
        <v>0</v>
      </c>
      <c r="AE521" s="2">
        <v>0</v>
      </c>
      <c r="AF521" s="2">
        <v>0</v>
      </c>
      <c r="AG521" s="2">
        <v>0</v>
      </c>
      <c r="AH521" s="2">
        <v>0</v>
      </c>
      <c r="AI521" s="2">
        <v>0</v>
      </c>
      <c r="AJ521" s="2">
        <v>0</v>
      </c>
      <c r="AK521" s="2">
        <v>0</v>
      </c>
      <c r="AL521" s="2">
        <v>0</v>
      </c>
      <c r="AM521" s="2">
        <v>0</v>
      </c>
      <c r="AN521" s="2">
        <v>0</v>
      </c>
      <c r="AO521" s="2">
        <v>0</v>
      </c>
      <c r="AP521" s="2">
        <v>0</v>
      </c>
    </row>
    <row r="522" spans="1:42" x14ac:dyDescent="0.2">
      <c r="A522" s="10" t="s">
        <v>156</v>
      </c>
      <c r="B522" s="16"/>
      <c r="C522" s="1">
        <v>13</v>
      </c>
      <c r="D522" s="1" t="s">
        <v>91</v>
      </c>
      <c r="F522" s="1">
        <v>2000</v>
      </c>
      <c r="G522" s="2">
        <v>500</v>
      </c>
      <c r="H522" s="8">
        <v>1</v>
      </c>
      <c r="I522" s="1" t="s">
        <v>62</v>
      </c>
      <c r="J522" s="1">
        <v>15</v>
      </c>
      <c r="K522" s="1">
        <v>15</v>
      </c>
      <c r="L522" s="1">
        <f>F522+J522</f>
        <v>2015</v>
      </c>
      <c r="M522" s="2">
        <f>G522*1.25</f>
        <v>625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>
        <v>0</v>
      </c>
      <c r="V522" s="2">
        <v>0</v>
      </c>
      <c r="W522" s="2">
        <v>0</v>
      </c>
      <c r="X522" s="2">
        <v>0</v>
      </c>
      <c r="Y522" s="2">
        <v>0</v>
      </c>
      <c r="Z522" s="2">
        <v>0</v>
      </c>
      <c r="AA522" s="2">
        <v>0</v>
      </c>
      <c r="AB522" s="2">
        <f>M522*1.25</f>
        <v>781.25</v>
      </c>
      <c r="AC522" s="2">
        <v>0</v>
      </c>
      <c r="AD522" s="2">
        <v>0</v>
      </c>
      <c r="AE522" s="2">
        <v>0</v>
      </c>
      <c r="AF522" s="2">
        <v>0</v>
      </c>
      <c r="AG522" s="2">
        <v>0</v>
      </c>
      <c r="AH522" s="2">
        <v>0</v>
      </c>
      <c r="AI522" s="2">
        <f>T522*1.25</f>
        <v>0</v>
      </c>
      <c r="AJ522" s="2">
        <v>0</v>
      </c>
      <c r="AK522" s="2">
        <v>0</v>
      </c>
      <c r="AL522" s="2">
        <v>0</v>
      </c>
      <c r="AM522" s="2">
        <v>0</v>
      </c>
      <c r="AN522" s="2">
        <v>0</v>
      </c>
      <c r="AO522" s="2">
        <v>0</v>
      </c>
      <c r="AP522" s="2">
        <v>0</v>
      </c>
    </row>
    <row r="523" spans="1:42" x14ac:dyDescent="0.2">
      <c r="A523" s="10" t="s">
        <v>156</v>
      </c>
      <c r="B523" s="16"/>
      <c r="C523" s="1">
        <v>14</v>
      </c>
      <c r="D523" s="1" t="s">
        <v>92</v>
      </c>
      <c r="F523" s="15" t="s">
        <v>69</v>
      </c>
      <c r="G523" s="15" t="s">
        <v>69</v>
      </c>
      <c r="J523" s="1">
        <v>20</v>
      </c>
      <c r="K523" s="1">
        <v>20</v>
      </c>
      <c r="L523" s="15" t="s">
        <v>69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>
        <v>0</v>
      </c>
      <c r="V523" s="2">
        <v>0</v>
      </c>
      <c r="W523" s="2">
        <v>0</v>
      </c>
      <c r="X523" s="2">
        <v>0</v>
      </c>
      <c r="Y523" s="2">
        <v>0</v>
      </c>
      <c r="Z523" s="2">
        <v>0</v>
      </c>
      <c r="AA523" s="2">
        <v>0</v>
      </c>
      <c r="AB523" s="2">
        <v>0</v>
      </c>
      <c r="AC523" s="2">
        <v>0</v>
      </c>
      <c r="AD523" s="2">
        <v>0</v>
      </c>
      <c r="AE523" s="2">
        <v>0</v>
      </c>
      <c r="AF523" s="2">
        <v>0</v>
      </c>
      <c r="AG523" s="2">
        <v>0</v>
      </c>
      <c r="AH523" s="2">
        <v>0</v>
      </c>
      <c r="AI523" s="2">
        <v>0</v>
      </c>
      <c r="AJ523" s="2">
        <v>0</v>
      </c>
      <c r="AK523" s="2">
        <v>0</v>
      </c>
      <c r="AL523" s="2">
        <v>0</v>
      </c>
      <c r="AM523" s="2">
        <v>0</v>
      </c>
      <c r="AN523" s="2">
        <v>0</v>
      </c>
      <c r="AO523" s="2">
        <v>0</v>
      </c>
      <c r="AP523" s="2">
        <v>0</v>
      </c>
    </row>
    <row r="524" spans="1:42" x14ac:dyDescent="0.2">
      <c r="A524" s="10" t="s">
        <v>156</v>
      </c>
      <c r="B524" s="16"/>
      <c r="C524" s="1">
        <v>15</v>
      </c>
      <c r="D524" s="1" t="s">
        <v>94</v>
      </c>
      <c r="F524" s="1">
        <v>2014</v>
      </c>
      <c r="G524" s="2">
        <v>7500</v>
      </c>
      <c r="H524" s="8">
        <v>1</v>
      </c>
      <c r="I524" s="1" t="s">
        <v>62</v>
      </c>
      <c r="J524" s="1">
        <v>12</v>
      </c>
      <c r="K524" s="1">
        <v>12</v>
      </c>
      <c r="L524" s="1">
        <f>F524+J524</f>
        <v>2026</v>
      </c>
      <c r="M524" s="2">
        <v>0</v>
      </c>
      <c r="N524" s="2">
        <f>G524*1.25</f>
        <v>9375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>
        <v>0</v>
      </c>
      <c r="V524" s="2">
        <v>0</v>
      </c>
      <c r="W524" s="2">
        <v>0</v>
      </c>
      <c r="X524" s="2">
        <v>0</v>
      </c>
      <c r="Y524" s="2">
        <v>0</v>
      </c>
      <c r="Z524" s="2">
        <f>N524*1.25</f>
        <v>11718.75</v>
      </c>
      <c r="AA524" s="2">
        <v>0</v>
      </c>
      <c r="AB524" s="2">
        <v>0</v>
      </c>
      <c r="AC524" s="2">
        <v>0</v>
      </c>
      <c r="AD524" s="2">
        <v>0</v>
      </c>
      <c r="AE524" s="2">
        <v>0</v>
      </c>
      <c r="AF524" s="2">
        <v>0</v>
      </c>
      <c r="AG524" s="2">
        <v>0</v>
      </c>
      <c r="AH524" s="2">
        <v>0</v>
      </c>
      <c r="AI524" s="2">
        <v>0</v>
      </c>
      <c r="AJ524" s="2">
        <v>0</v>
      </c>
      <c r="AK524" s="2">
        <v>0</v>
      </c>
      <c r="AL524" s="2">
        <f>Z524*1.25</f>
        <v>14648.4375</v>
      </c>
      <c r="AM524" s="2">
        <v>0</v>
      </c>
      <c r="AN524" s="2">
        <f>AB524*1.25</f>
        <v>0</v>
      </c>
      <c r="AO524" s="2">
        <v>0</v>
      </c>
      <c r="AP524" s="2">
        <v>0</v>
      </c>
    </row>
    <row r="525" spans="1:42" x14ac:dyDescent="0.2">
      <c r="A525" s="10" t="s">
        <v>156</v>
      </c>
      <c r="B525" s="16"/>
      <c r="C525" s="1">
        <v>16</v>
      </c>
      <c r="D525" s="1" t="s">
        <v>95</v>
      </c>
      <c r="F525" s="1">
        <v>2000</v>
      </c>
      <c r="G525" s="2">
        <v>3500</v>
      </c>
      <c r="H525" s="8">
        <v>1</v>
      </c>
      <c r="I525" s="1" t="s">
        <v>62</v>
      </c>
      <c r="J525" s="1">
        <v>25</v>
      </c>
      <c r="K525" s="1">
        <v>25</v>
      </c>
      <c r="L525" s="1">
        <f>F525+J525</f>
        <v>2025</v>
      </c>
      <c r="M525" s="2">
        <f>G525*1.25</f>
        <v>4375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>
        <v>0</v>
      </c>
      <c r="V525" s="2">
        <v>0</v>
      </c>
      <c r="W525" s="2">
        <v>0</v>
      </c>
      <c r="X525" s="2">
        <v>0</v>
      </c>
      <c r="Y525" s="2">
        <v>0</v>
      </c>
      <c r="Z525" s="2">
        <v>0</v>
      </c>
      <c r="AA525" s="2">
        <v>0</v>
      </c>
      <c r="AB525" s="2">
        <v>0</v>
      </c>
      <c r="AC525" s="2">
        <v>0</v>
      </c>
      <c r="AD525" s="2">
        <v>0</v>
      </c>
      <c r="AE525" s="2">
        <v>0</v>
      </c>
      <c r="AF525" s="2">
        <v>0</v>
      </c>
      <c r="AG525" s="2">
        <v>0</v>
      </c>
      <c r="AH525" s="2">
        <v>0</v>
      </c>
      <c r="AI525" s="2">
        <v>0</v>
      </c>
      <c r="AJ525" s="2">
        <v>0</v>
      </c>
      <c r="AK525" s="2">
        <v>0</v>
      </c>
      <c r="AL525" s="2">
        <f>M525*1.25</f>
        <v>5468.75</v>
      </c>
      <c r="AM525" s="2">
        <v>0</v>
      </c>
      <c r="AN525" s="2">
        <f>O525*1.25</f>
        <v>0</v>
      </c>
      <c r="AO525" s="2">
        <v>0</v>
      </c>
      <c r="AP525" s="2">
        <f>AD525*1.25</f>
        <v>0</v>
      </c>
    </row>
    <row r="526" spans="1:42" x14ac:dyDescent="0.2">
      <c r="A526" s="16" t="s">
        <v>158</v>
      </c>
      <c r="B526" s="16"/>
      <c r="C526" s="17"/>
      <c r="D526" s="11" t="s">
        <v>159</v>
      </c>
      <c r="E526" s="17"/>
      <c r="F526" s="17"/>
      <c r="G526" s="18"/>
      <c r="H526" s="19"/>
      <c r="I526" s="17"/>
      <c r="J526" s="31"/>
      <c r="K526" s="31"/>
      <c r="L526" s="17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7"/>
      <c r="AJ526" s="17"/>
      <c r="AK526" s="17"/>
      <c r="AL526" s="17"/>
      <c r="AM526" s="17"/>
      <c r="AN526" s="17"/>
      <c r="AO526" s="17"/>
      <c r="AP526" s="17"/>
    </row>
    <row r="527" spans="1:42" x14ac:dyDescent="0.2">
      <c r="A527" s="11" t="s">
        <v>158</v>
      </c>
      <c r="B527" s="16"/>
      <c r="C527" s="1">
        <v>1</v>
      </c>
      <c r="D527" s="1" t="s">
        <v>46</v>
      </c>
      <c r="F527" s="15" t="s">
        <v>69</v>
      </c>
      <c r="G527" s="15" t="s">
        <v>69</v>
      </c>
      <c r="H527" s="8" t="s">
        <v>68</v>
      </c>
      <c r="I527" s="1" t="s">
        <v>68</v>
      </c>
      <c r="J527" s="1">
        <v>35</v>
      </c>
      <c r="K527" s="1">
        <v>35</v>
      </c>
      <c r="L527" s="15" t="s">
        <v>69</v>
      </c>
      <c r="M527" s="2">
        <v>0</v>
      </c>
      <c r="N527" s="2">
        <v>0</v>
      </c>
      <c r="O527" s="2">
        <v>0</v>
      </c>
      <c r="P527" s="2">
        <v>0</v>
      </c>
      <c r="Q527" s="2">
        <v>0</v>
      </c>
      <c r="R527" s="2">
        <v>0</v>
      </c>
      <c r="S527" s="2">
        <v>0</v>
      </c>
      <c r="T527" s="2">
        <v>0</v>
      </c>
      <c r="U527" s="2">
        <v>0</v>
      </c>
      <c r="V527" s="2">
        <v>0</v>
      </c>
      <c r="W527" s="2">
        <v>0</v>
      </c>
      <c r="X527" s="2">
        <v>0</v>
      </c>
      <c r="Y527" s="2">
        <v>0</v>
      </c>
      <c r="Z527" s="2">
        <v>0</v>
      </c>
      <c r="AA527" s="2">
        <v>0</v>
      </c>
      <c r="AB527" s="2">
        <v>0</v>
      </c>
      <c r="AC527" s="2">
        <v>0</v>
      </c>
      <c r="AD527" s="2">
        <v>0</v>
      </c>
      <c r="AE527" s="2">
        <v>0</v>
      </c>
      <c r="AF527" s="2">
        <v>0</v>
      </c>
      <c r="AG527" s="2">
        <v>0</v>
      </c>
      <c r="AH527" s="2">
        <v>0</v>
      </c>
      <c r="AI527" s="2">
        <v>0</v>
      </c>
      <c r="AJ527" s="2">
        <v>0</v>
      </c>
      <c r="AK527" s="2">
        <v>0</v>
      </c>
      <c r="AL527" s="2">
        <v>0</v>
      </c>
      <c r="AM527" s="2">
        <v>0</v>
      </c>
      <c r="AN527" s="2">
        <v>0</v>
      </c>
      <c r="AO527" s="2">
        <v>0</v>
      </c>
      <c r="AP527" s="2">
        <v>0</v>
      </c>
    </row>
    <row r="528" spans="1:42" x14ac:dyDescent="0.2">
      <c r="A528" s="11" t="s">
        <v>158</v>
      </c>
      <c r="B528" s="16"/>
      <c r="C528" s="1">
        <v>2</v>
      </c>
      <c r="D528" s="1" t="s">
        <v>49</v>
      </c>
      <c r="F528" s="15" t="s">
        <v>69</v>
      </c>
      <c r="G528" s="15" t="s">
        <v>69</v>
      </c>
      <c r="J528" s="1">
        <v>20</v>
      </c>
      <c r="K528" s="1">
        <v>20</v>
      </c>
      <c r="L528" s="15" t="s">
        <v>69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  <c r="R528" s="2">
        <v>0</v>
      </c>
      <c r="S528" s="2">
        <v>0</v>
      </c>
      <c r="T528" s="2">
        <v>0</v>
      </c>
      <c r="U528" s="2">
        <v>0</v>
      </c>
      <c r="V528" s="2">
        <v>0</v>
      </c>
      <c r="W528" s="2">
        <v>0</v>
      </c>
      <c r="X528" s="2">
        <v>0</v>
      </c>
      <c r="Y528" s="2">
        <v>0</v>
      </c>
      <c r="Z528" s="2">
        <v>0</v>
      </c>
      <c r="AA528" s="2">
        <v>0</v>
      </c>
      <c r="AB528" s="2">
        <v>0</v>
      </c>
      <c r="AC528" s="2">
        <v>0</v>
      </c>
      <c r="AD528" s="2">
        <v>0</v>
      </c>
      <c r="AE528" s="2">
        <v>0</v>
      </c>
      <c r="AF528" s="2">
        <v>0</v>
      </c>
      <c r="AG528" s="2">
        <v>0</v>
      </c>
      <c r="AH528" s="2">
        <v>0</v>
      </c>
      <c r="AI528" s="2">
        <v>0</v>
      </c>
      <c r="AJ528" s="2">
        <v>0</v>
      </c>
      <c r="AK528" s="2">
        <v>0</v>
      </c>
      <c r="AL528" s="2">
        <v>0</v>
      </c>
      <c r="AM528" s="2">
        <v>0</v>
      </c>
      <c r="AN528" s="2">
        <v>0</v>
      </c>
      <c r="AO528" s="2">
        <v>0</v>
      </c>
      <c r="AP528" s="2">
        <v>0</v>
      </c>
    </row>
    <row r="529" spans="1:42" x14ac:dyDescent="0.2">
      <c r="A529" s="11" t="s">
        <v>158</v>
      </c>
      <c r="B529" s="16"/>
      <c r="C529" s="1">
        <v>3</v>
      </c>
      <c r="D529" s="1" t="s">
        <v>52</v>
      </c>
      <c r="F529" s="15" t="s">
        <v>69</v>
      </c>
      <c r="G529" s="15" t="s">
        <v>69</v>
      </c>
      <c r="J529" s="1">
        <v>15</v>
      </c>
      <c r="K529" s="1">
        <v>15</v>
      </c>
      <c r="L529" s="15" t="s">
        <v>69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  <c r="R529" s="2">
        <v>0</v>
      </c>
      <c r="S529" s="2">
        <v>0</v>
      </c>
      <c r="T529" s="2">
        <v>0</v>
      </c>
      <c r="U529" s="2">
        <v>0</v>
      </c>
      <c r="V529" s="2">
        <v>0</v>
      </c>
      <c r="W529" s="2">
        <v>0</v>
      </c>
      <c r="X529" s="2">
        <v>0</v>
      </c>
      <c r="Y529" s="2">
        <v>0</v>
      </c>
      <c r="Z529" s="2">
        <v>0</v>
      </c>
      <c r="AA529" s="2">
        <v>0</v>
      </c>
      <c r="AB529" s="2">
        <v>0</v>
      </c>
      <c r="AC529" s="2">
        <v>0</v>
      </c>
      <c r="AD529" s="2">
        <v>0</v>
      </c>
      <c r="AE529" s="2">
        <v>0</v>
      </c>
      <c r="AF529" s="2">
        <v>0</v>
      </c>
      <c r="AG529" s="2">
        <v>0</v>
      </c>
      <c r="AH529" s="2">
        <v>0</v>
      </c>
      <c r="AI529" s="2">
        <v>0</v>
      </c>
      <c r="AJ529" s="2">
        <v>0</v>
      </c>
      <c r="AK529" s="2">
        <v>0</v>
      </c>
      <c r="AL529" s="2">
        <v>0</v>
      </c>
      <c r="AM529" s="2">
        <v>0</v>
      </c>
      <c r="AN529" s="2">
        <v>0</v>
      </c>
      <c r="AO529" s="2">
        <v>0</v>
      </c>
      <c r="AP529" s="2">
        <v>0</v>
      </c>
    </row>
    <row r="530" spans="1:42" x14ac:dyDescent="0.2">
      <c r="A530" s="11" t="s">
        <v>158</v>
      </c>
      <c r="B530" s="16"/>
      <c r="C530" s="1">
        <v>4</v>
      </c>
      <c r="D530" s="1" t="s">
        <v>54</v>
      </c>
      <c r="F530" s="15" t="s">
        <v>69</v>
      </c>
      <c r="G530" s="15" t="s">
        <v>69</v>
      </c>
      <c r="J530" s="1">
        <v>25</v>
      </c>
      <c r="K530" s="1">
        <v>25</v>
      </c>
      <c r="L530" s="15" t="s">
        <v>69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  <c r="R530" s="2">
        <v>0</v>
      </c>
      <c r="S530" s="2">
        <v>0</v>
      </c>
      <c r="T530" s="2">
        <v>0</v>
      </c>
      <c r="U530" s="2">
        <v>0</v>
      </c>
      <c r="V530" s="2">
        <v>0</v>
      </c>
      <c r="W530" s="2">
        <v>0</v>
      </c>
      <c r="X530" s="2">
        <v>0</v>
      </c>
      <c r="Y530" s="2">
        <v>0</v>
      </c>
      <c r="Z530" s="2">
        <v>0</v>
      </c>
      <c r="AA530" s="2">
        <v>0</v>
      </c>
      <c r="AB530" s="2">
        <v>0</v>
      </c>
      <c r="AC530" s="2">
        <v>0</v>
      </c>
      <c r="AD530" s="2">
        <v>0</v>
      </c>
      <c r="AE530" s="2">
        <v>0</v>
      </c>
      <c r="AF530" s="2">
        <v>0</v>
      </c>
      <c r="AG530" s="2">
        <v>0</v>
      </c>
      <c r="AH530" s="2">
        <v>0</v>
      </c>
      <c r="AI530" s="2">
        <v>0</v>
      </c>
      <c r="AJ530" s="2">
        <v>0</v>
      </c>
      <c r="AK530" s="2">
        <v>0</v>
      </c>
      <c r="AL530" s="2">
        <v>0</v>
      </c>
      <c r="AM530" s="2">
        <v>0</v>
      </c>
      <c r="AN530" s="2">
        <v>0</v>
      </c>
      <c r="AO530" s="2">
        <v>0</v>
      </c>
      <c r="AP530" s="2">
        <v>0</v>
      </c>
    </row>
    <row r="531" spans="1:42" x14ac:dyDescent="0.2">
      <c r="A531" s="11" t="s">
        <v>158</v>
      </c>
      <c r="B531" s="16"/>
      <c r="C531" s="1">
        <v>5</v>
      </c>
      <c r="D531" s="1" t="s">
        <v>57</v>
      </c>
      <c r="E531" s="1" t="s">
        <v>68</v>
      </c>
      <c r="F531" s="15" t="s">
        <v>69</v>
      </c>
      <c r="G531" s="15" t="s">
        <v>69</v>
      </c>
      <c r="H531" s="8" t="s">
        <v>68</v>
      </c>
      <c r="I531" s="1" t="s">
        <v>68</v>
      </c>
      <c r="J531" s="1">
        <v>15</v>
      </c>
      <c r="K531" s="1">
        <v>15</v>
      </c>
      <c r="L531" s="15" t="s">
        <v>69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2">
        <v>0</v>
      </c>
      <c r="U531" s="2">
        <v>0</v>
      </c>
      <c r="V531" s="2">
        <v>0</v>
      </c>
      <c r="W531" s="2">
        <v>0</v>
      </c>
      <c r="X531" s="2">
        <v>0</v>
      </c>
      <c r="Y531" s="2">
        <v>0</v>
      </c>
      <c r="Z531" s="2">
        <v>0</v>
      </c>
      <c r="AA531" s="2">
        <v>0</v>
      </c>
      <c r="AB531" s="2">
        <v>0</v>
      </c>
      <c r="AC531" s="2">
        <v>0</v>
      </c>
      <c r="AD531" s="2">
        <v>0</v>
      </c>
      <c r="AE531" s="2">
        <v>0</v>
      </c>
      <c r="AF531" s="2">
        <v>0</v>
      </c>
      <c r="AG531" s="2">
        <v>0</v>
      </c>
      <c r="AH531" s="2">
        <v>0</v>
      </c>
      <c r="AI531" s="2">
        <v>0</v>
      </c>
      <c r="AJ531" s="2">
        <v>0</v>
      </c>
      <c r="AK531" s="2">
        <v>0</v>
      </c>
      <c r="AL531" s="2">
        <v>0</v>
      </c>
      <c r="AM531" s="2">
        <v>0</v>
      </c>
      <c r="AN531" s="2">
        <v>0</v>
      </c>
      <c r="AO531" s="2">
        <v>0</v>
      </c>
      <c r="AP531" s="2">
        <v>0</v>
      </c>
    </row>
    <row r="532" spans="1:42" x14ac:dyDescent="0.2">
      <c r="A532" s="11" t="s">
        <v>158</v>
      </c>
      <c r="B532" s="16"/>
      <c r="C532" s="1">
        <v>6</v>
      </c>
      <c r="D532" s="1" t="s">
        <v>61</v>
      </c>
      <c r="F532" s="15" t="s">
        <v>69</v>
      </c>
      <c r="G532" s="15" t="s">
        <v>69</v>
      </c>
      <c r="H532" s="8" t="s">
        <v>68</v>
      </c>
      <c r="I532" s="1" t="s">
        <v>68</v>
      </c>
      <c r="J532" s="1">
        <v>20</v>
      </c>
      <c r="K532" s="1">
        <v>20</v>
      </c>
      <c r="L532" s="15" t="s">
        <v>69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0</v>
      </c>
      <c r="U532" s="2">
        <v>0</v>
      </c>
      <c r="V532" s="2">
        <v>0</v>
      </c>
      <c r="W532" s="2">
        <v>0</v>
      </c>
      <c r="X532" s="2">
        <v>0</v>
      </c>
      <c r="Y532" s="2">
        <v>0</v>
      </c>
      <c r="Z532" s="2">
        <v>0</v>
      </c>
      <c r="AA532" s="2">
        <v>0</v>
      </c>
      <c r="AB532" s="2">
        <v>0</v>
      </c>
      <c r="AC532" s="2">
        <v>0</v>
      </c>
      <c r="AD532" s="2">
        <v>0</v>
      </c>
      <c r="AE532" s="2">
        <v>0</v>
      </c>
      <c r="AF532" s="2">
        <v>0</v>
      </c>
      <c r="AG532" s="2">
        <v>0</v>
      </c>
      <c r="AH532" s="2">
        <v>0</v>
      </c>
      <c r="AI532" s="2">
        <v>0</v>
      </c>
      <c r="AJ532" s="2">
        <v>0</v>
      </c>
      <c r="AK532" s="2">
        <v>0</v>
      </c>
      <c r="AL532" s="2">
        <v>0</v>
      </c>
      <c r="AM532" s="2">
        <v>0</v>
      </c>
      <c r="AN532" s="2">
        <v>0</v>
      </c>
      <c r="AO532" s="2">
        <v>0</v>
      </c>
      <c r="AP532" s="2">
        <v>0</v>
      </c>
    </row>
    <row r="533" spans="1:42" x14ac:dyDescent="0.2">
      <c r="A533" s="11" t="s">
        <v>158</v>
      </c>
      <c r="B533" s="16"/>
      <c r="C533" s="1">
        <v>7</v>
      </c>
      <c r="D533" s="1" t="s">
        <v>63</v>
      </c>
      <c r="F533" s="15" t="s">
        <v>69</v>
      </c>
      <c r="G533" s="15" t="s">
        <v>69</v>
      </c>
      <c r="J533" s="1">
        <v>30</v>
      </c>
      <c r="K533" s="1">
        <v>30</v>
      </c>
      <c r="L533" s="15" t="s">
        <v>69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>
        <v>0</v>
      </c>
      <c r="V533" s="2">
        <v>0</v>
      </c>
      <c r="W533" s="2">
        <v>0</v>
      </c>
      <c r="X533" s="2">
        <v>0</v>
      </c>
      <c r="Y533" s="2">
        <v>0</v>
      </c>
      <c r="Z533" s="2">
        <v>0</v>
      </c>
      <c r="AA533" s="2">
        <v>0</v>
      </c>
      <c r="AB533" s="2">
        <v>0</v>
      </c>
      <c r="AC533" s="2">
        <v>0</v>
      </c>
      <c r="AD533" s="2">
        <v>0</v>
      </c>
      <c r="AE533" s="2">
        <v>0</v>
      </c>
      <c r="AF533" s="2">
        <v>0</v>
      </c>
      <c r="AG533" s="2">
        <v>0</v>
      </c>
      <c r="AH533" s="2">
        <v>0</v>
      </c>
      <c r="AI533" s="2">
        <v>0</v>
      </c>
      <c r="AJ533" s="2">
        <v>0</v>
      </c>
      <c r="AK533" s="2">
        <v>0</v>
      </c>
      <c r="AL533" s="2">
        <v>0</v>
      </c>
      <c r="AM533" s="2">
        <v>0</v>
      </c>
      <c r="AN533" s="2">
        <v>0</v>
      </c>
      <c r="AO533" s="2">
        <v>0</v>
      </c>
      <c r="AP533" s="2">
        <v>0</v>
      </c>
    </row>
    <row r="534" spans="1:42" x14ac:dyDescent="0.2">
      <c r="A534" s="11" t="s">
        <v>158</v>
      </c>
      <c r="B534" s="16"/>
      <c r="C534" s="1">
        <v>8</v>
      </c>
      <c r="D534" s="1" t="s">
        <v>66</v>
      </c>
      <c r="F534" s="15" t="s">
        <v>69</v>
      </c>
      <c r="G534" s="15" t="s">
        <v>69</v>
      </c>
      <c r="J534" s="1">
        <v>30</v>
      </c>
      <c r="K534" s="1">
        <v>30</v>
      </c>
      <c r="L534" s="15" t="s">
        <v>69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>
        <v>0</v>
      </c>
      <c r="V534" s="2">
        <v>0</v>
      </c>
      <c r="W534" s="2">
        <v>0</v>
      </c>
      <c r="X534" s="2">
        <v>0</v>
      </c>
      <c r="Y534" s="2">
        <v>0</v>
      </c>
      <c r="Z534" s="2">
        <v>0</v>
      </c>
      <c r="AA534" s="2">
        <v>0</v>
      </c>
      <c r="AB534" s="2">
        <v>0</v>
      </c>
      <c r="AC534" s="2">
        <v>0</v>
      </c>
      <c r="AD534" s="2">
        <v>0</v>
      </c>
      <c r="AE534" s="2">
        <v>0</v>
      </c>
      <c r="AF534" s="2">
        <v>0</v>
      </c>
      <c r="AG534" s="2">
        <v>0</v>
      </c>
      <c r="AH534" s="2">
        <v>0</v>
      </c>
      <c r="AI534" s="2">
        <v>0</v>
      </c>
      <c r="AJ534" s="2">
        <v>0</v>
      </c>
      <c r="AK534" s="2">
        <v>0</v>
      </c>
      <c r="AL534" s="2">
        <v>0</v>
      </c>
      <c r="AM534" s="2">
        <v>0</v>
      </c>
      <c r="AN534" s="2">
        <v>0</v>
      </c>
      <c r="AO534" s="2">
        <v>0</v>
      </c>
      <c r="AP534" s="2">
        <v>0</v>
      </c>
    </row>
    <row r="535" spans="1:42" x14ac:dyDescent="0.2">
      <c r="A535" s="16" t="s">
        <v>158</v>
      </c>
      <c r="B535" s="16"/>
      <c r="C535" s="17"/>
      <c r="D535" s="11" t="s">
        <v>158</v>
      </c>
      <c r="E535" s="17"/>
      <c r="F535" s="17"/>
      <c r="G535" s="18"/>
      <c r="H535" s="19"/>
      <c r="I535" s="17"/>
      <c r="J535" s="31"/>
      <c r="K535" s="31"/>
      <c r="L535" s="17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7"/>
      <c r="AJ535" s="17"/>
      <c r="AK535" s="17"/>
      <c r="AL535" s="17"/>
      <c r="AM535" s="17"/>
      <c r="AN535" s="17"/>
      <c r="AO535" s="17"/>
      <c r="AP535" s="17"/>
    </row>
    <row r="536" spans="1:42" x14ac:dyDescent="0.2">
      <c r="A536" s="11" t="s">
        <v>158</v>
      </c>
      <c r="B536" s="16"/>
      <c r="C536" s="1">
        <v>1</v>
      </c>
      <c r="D536" s="1" t="s">
        <v>46</v>
      </c>
      <c r="F536" s="1">
        <v>1999</v>
      </c>
      <c r="G536" s="2">
        <v>30000</v>
      </c>
      <c r="H536" s="8">
        <v>1</v>
      </c>
      <c r="I536" s="1" t="s">
        <v>62</v>
      </c>
      <c r="J536" s="1">
        <v>35</v>
      </c>
      <c r="K536" s="1">
        <v>35</v>
      </c>
      <c r="L536" s="1">
        <f>F536+J536</f>
        <v>2034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2">
        <v>0</v>
      </c>
      <c r="T536" s="2">
        <v>0</v>
      </c>
      <c r="U536" s="2">
        <v>0</v>
      </c>
      <c r="V536" s="2">
        <f>G536*1.25</f>
        <v>37500</v>
      </c>
      <c r="W536" s="2">
        <v>0</v>
      </c>
      <c r="X536" s="2">
        <v>0</v>
      </c>
      <c r="Y536" s="2">
        <v>0</v>
      </c>
      <c r="Z536" s="2">
        <v>0</v>
      </c>
      <c r="AA536" s="2">
        <v>0</v>
      </c>
      <c r="AB536" s="2">
        <v>0</v>
      </c>
      <c r="AC536" s="2">
        <v>0</v>
      </c>
      <c r="AD536" s="2">
        <v>0</v>
      </c>
      <c r="AE536" s="2">
        <v>0</v>
      </c>
      <c r="AF536" s="2">
        <v>0</v>
      </c>
      <c r="AG536" s="2">
        <v>0</v>
      </c>
      <c r="AH536" s="2">
        <v>0</v>
      </c>
      <c r="AI536" s="2">
        <v>0</v>
      </c>
      <c r="AJ536" s="2">
        <v>0</v>
      </c>
      <c r="AK536" s="2">
        <v>0</v>
      </c>
      <c r="AL536" s="2">
        <v>0</v>
      </c>
      <c r="AM536" s="2">
        <v>0</v>
      </c>
      <c r="AN536" s="2">
        <v>0</v>
      </c>
      <c r="AO536" s="2">
        <v>0</v>
      </c>
      <c r="AP536" s="2">
        <v>0</v>
      </c>
    </row>
    <row r="537" spans="1:42" x14ac:dyDescent="0.2">
      <c r="A537" s="11" t="s">
        <v>158</v>
      </c>
      <c r="B537" s="16"/>
      <c r="C537" s="1">
        <v>2</v>
      </c>
      <c r="D537" s="1" t="s">
        <v>49</v>
      </c>
      <c r="F537" s="15" t="s">
        <v>69</v>
      </c>
      <c r="G537" s="15" t="s">
        <v>69</v>
      </c>
      <c r="J537" s="1">
        <v>20</v>
      </c>
      <c r="K537" s="1">
        <v>20</v>
      </c>
      <c r="L537" s="15" t="s">
        <v>69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>
        <v>0</v>
      </c>
      <c r="V537" s="2">
        <v>0</v>
      </c>
      <c r="W537" s="2">
        <v>0</v>
      </c>
      <c r="X537" s="2">
        <v>0</v>
      </c>
      <c r="Y537" s="2">
        <v>0</v>
      </c>
      <c r="Z537" s="2">
        <v>0</v>
      </c>
      <c r="AA537" s="2">
        <v>0</v>
      </c>
      <c r="AB537" s="2">
        <v>0</v>
      </c>
      <c r="AC537" s="2">
        <v>0</v>
      </c>
      <c r="AD537" s="2">
        <v>0</v>
      </c>
      <c r="AE537" s="2">
        <v>0</v>
      </c>
      <c r="AF537" s="2">
        <v>0</v>
      </c>
      <c r="AG537" s="2">
        <v>0</v>
      </c>
      <c r="AH537" s="2">
        <v>0</v>
      </c>
      <c r="AI537" s="2">
        <v>0</v>
      </c>
      <c r="AJ537" s="2">
        <v>0</v>
      </c>
      <c r="AK537" s="2">
        <v>0</v>
      </c>
      <c r="AL537" s="2">
        <v>0</v>
      </c>
      <c r="AM537" s="2">
        <v>0</v>
      </c>
      <c r="AN537" s="2">
        <v>0</v>
      </c>
      <c r="AO537" s="2">
        <v>0</v>
      </c>
      <c r="AP537" s="2">
        <v>0</v>
      </c>
    </row>
    <row r="538" spans="1:42" x14ac:dyDescent="0.2">
      <c r="A538" s="11" t="s">
        <v>158</v>
      </c>
      <c r="B538" s="16"/>
      <c r="C538" s="1">
        <v>3</v>
      </c>
      <c r="D538" s="1" t="s">
        <v>52</v>
      </c>
      <c r="F538" s="15" t="s">
        <v>69</v>
      </c>
      <c r="G538" s="15" t="s">
        <v>69</v>
      </c>
      <c r="J538" s="1">
        <v>15</v>
      </c>
      <c r="K538" s="1">
        <v>15</v>
      </c>
      <c r="L538" s="15" t="s">
        <v>69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0</v>
      </c>
      <c r="S538" s="2">
        <v>0</v>
      </c>
      <c r="T538" s="2">
        <v>0</v>
      </c>
      <c r="U538" s="2">
        <v>0</v>
      </c>
      <c r="V538" s="2">
        <v>0</v>
      </c>
      <c r="W538" s="2">
        <v>0</v>
      </c>
      <c r="X538" s="2">
        <v>0</v>
      </c>
      <c r="Y538" s="2">
        <v>0</v>
      </c>
      <c r="Z538" s="2">
        <v>0</v>
      </c>
      <c r="AA538" s="2">
        <v>0</v>
      </c>
      <c r="AB538" s="2">
        <v>0</v>
      </c>
      <c r="AC538" s="2">
        <v>0</v>
      </c>
      <c r="AD538" s="2">
        <v>0</v>
      </c>
      <c r="AE538" s="2">
        <v>0</v>
      </c>
      <c r="AF538" s="2">
        <v>0</v>
      </c>
      <c r="AG538" s="2">
        <v>0</v>
      </c>
      <c r="AH538" s="2">
        <v>0</v>
      </c>
      <c r="AI538" s="2">
        <v>0</v>
      </c>
      <c r="AJ538" s="2">
        <v>0</v>
      </c>
      <c r="AK538" s="2">
        <v>0</v>
      </c>
      <c r="AL538" s="2">
        <v>0</v>
      </c>
      <c r="AM538" s="2">
        <v>0</v>
      </c>
      <c r="AN538" s="2">
        <v>0</v>
      </c>
      <c r="AO538" s="2">
        <v>0</v>
      </c>
      <c r="AP538" s="2">
        <v>0</v>
      </c>
    </row>
    <row r="539" spans="1:42" x14ac:dyDescent="0.2">
      <c r="A539" s="11" t="s">
        <v>158</v>
      </c>
      <c r="B539" s="16"/>
      <c r="C539" s="1">
        <v>4</v>
      </c>
      <c r="D539" s="1" t="s">
        <v>54</v>
      </c>
      <c r="F539" s="15" t="s">
        <v>69</v>
      </c>
      <c r="G539" s="15" t="s">
        <v>69</v>
      </c>
      <c r="J539" s="1">
        <v>25</v>
      </c>
      <c r="K539" s="1">
        <v>25</v>
      </c>
      <c r="L539" s="15" t="s">
        <v>69</v>
      </c>
      <c r="M539" s="2">
        <v>0</v>
      </c>
      <c r="N539" s="2">
        <v>0</v>
      </c>
      <c r="O539" s="2">
        <v>0</v>
      </c>
      <c r="P539" s="2">
        <v>0</v>
      </c>
      <c r="Q539" s="2">
        <v>0</v>
      </c>
      <c r="R539" s="2">
        <v>0</v>
      </c>
      <c r="S539" s="2">
        <v>0</v>
      </c>
      <c r="T539" s="2">
        <v>0</v>
      </c>
      <c r="U539" s="2">
        <v>0</v>
      </c>
      <c r="V539" s="2">
        <v>0</v>
      </c>
      <c r="W539" s="2">
        <v>0</v>
      </c>
      <c r="X539" s="2">
        <v>0</v>
      </c>
      <c r="Y539" s="2">
        <v>0</v>
      </c>
      <c r="Z539" s="2">
        <v>0</v>
      </c>
      <c r="AA539" s="2">
        <v>0</v>
      </c>
      <c r="AB539" s="2">
        <v>0</v>
      </c>
      <c r="AC539" s="2">
        <v>0</v>
      </c>
      <c r="AD539" s="2">
        <v>0</v>
      </c>
      <c r="AE539" s="2">
        <v>0</v>
      </c>
      <c r="AF539" s="2">
        <v>0</v>
      </c>
      <c r="AG539" s="2">
        <v>0</v>
      </c>
      <c r="AH539" s="2">
        <v>0</v>
      </c>
      <c r="AI539" s="2">
        <v>0</v>
      </c>
      <c r="AJ539" s="2">
        <v>0</v>
      </c>
      <c r="AK539" s="2">
        <v>0</v>
      </c>
      <c r="AL539" s="2">
        <v>0</v>
      </c>
      <c r="AM539" s="2">
        <v>0</v>
      </c>
      <c r="AN539" s="2">
        <v>0</v>
      </c>
      <c r="AO539" s="2">
        <v>0</v>
      </c>
      <c r="AP539" s="2">
        <v>0</v>
      </c>
    </row>
    <row r="540" spans="1:42" x14ac:dyDescent="0.2">
      <c r="A540" s="11" t="s">
        <v>158</v>
      </c>
      <c r="B540" s="16"/>
      <c r="C540" s="1">
        <v>5</v>
      </c>
      <c r="D540" s="1" t="s">
        <v>57</v>
      </c>
      <c r="E540" s="1" t="s">
        <v>68</v>
      </c>
      <c r="F540" s="15" t="s">
        <v>69</v>
      </c>
      <c r="G540" s="15" t="s">
        <v>69</v>
      </c>
      <c r="H540" s="8" t="s">
        <v>68</v>
      </c>
      <c r="I540" s="1" t="s">
        <v>68</v>
      </c>
      <c r="J540" s="1">
        <v>15</v>
      </c>
      <c r="K540" s="1">
        <v>15</v>
      </c>
      <c r="L540" s="15" t="s">
        <v>69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0</v>
      </c>
      <c r="U540" s="2">
        <v>0</v>
      </c>
      <c r="V540" s="2">
        <v>0</v>
      </c>
      <c r="W540" s="2">
        <v>0</v>
      </c>
      <c r="X540" s="2">
        <v>0</v>
      </c>
      <c r="Y540" s="2">
        <v>0</v>
      </c>
      <c r="Z540" s="2">
        <v>0</v>
      </c>
      <c r="AA540" s="2">
        <v>0</v>
      </c>
      <c r="AB540" s="2">
        <v>0</v>
      </c>
      <c r="AC540" s="2">
        <v>0</v>
      </c>
      <c r="AD540" s="2">
        <v>0</v>
      </c>
      <c r="AE540" s="2">
        <v>0</v>
      </c>
      <c r="AF540" s="2">
        <v>0</v>
      </c>
      <c r="AG540" s="2">
        <v>0</v>
      </c>
      <c r="AH540" s="2">
        <v>0</v>
      </c>
      <c r="AI540" s="2">
        <v>0</v>
      </c>
      <c r="AJ540" s="2">
        <v>0</v>
      </c>
      <c r="AK540" s="2">
        <v>0</v>
      </c>
      <c r="AL540" s="2">
        <v>0</v>
      </c>
      <c r="AM540" s="2">
        <v>0</v>
      </c>
      <c r="AN540" s="2">
        <v>0</v>
      </c>
      <c r="AO540" s="2">
        <v>0</v>
      </c>
      <c r="AP540" s="2">
        <v>0</v>
      </c>
    </row>
    <row r="541" spans="1:42" x14ac:dyDescent="0.2">
      <c r="A541" s="11" t="s">
        <v>158</v>
      </c>
      <c r="B541" s="16"/>
      <c r="C541" s="1">
        <v>6</v>
      </c>
      <c r="D541" s="1" t="s">
        <v>61</v>
      </c>
      <c r="F541" s="1">
        <v>2022</v>
      </c>
      <c r="G541" s="2">
        <v>1500</v>
      </c>
      <c r="H541" s="8">
        <v>1</v>
      </c>
      <c r="I541" s="1" t="s">
        <v>62</v>
      </c>
      <c r="J541" s="1">
        <v>20</v>
      </c>
      <c r="K541" s="1">
        <v>20</v>
      </c>
      <c r="L541" s="1">
        <f>F541+J541</f>
        <v>2042</v>
      </c>
      <c r="M541" s="2">
        <v>0</v>
      </c>
      <c r="N541" s="2">
        <v>0</v>
      </c>
      <c r="O541" s="2">
        <v>0</v>
      </c>
      <c r="P541" s="2">
        <v>0</v>
      </c>
      <c r="Q541" s="2">
        <v>0</v>
      </c>
      <c r="R541" s="2">
        <v>0</v>
      </c>
      <c r="S541" s="2">
        <v>0</v>
      </c>
      <c r="T541" s="2">
        <v>0</v>
      </c>
      <c r="U541" s="2">
        <v>0</v>
      </c>
      <c r="V541" s="2">
        <v>0</v>
      </c>
      <c r="W541" s="2">
        <v>0</v>
      </c>
      <c r="X541" s="2">
        <v>0</v>
      </c>
      <c r="Y541" s="2">
        <v>0</v>
      </c>
      <c r="Z541" s="2">
        <v>0</v>
      </c>
      <c r="AA541" s="2">
        <v>0</v>
      </c>
      <c r="AB541" s="2">
        <v>0</v>
      </c>
      <c r="AC541" s="2">
        <v>0</v>
      </c>
      <c r="AD541" s="2">
        <f>G541*1.25</f>
        <v>1875</v>
      </c>
      <c r="AE541" s="2">
        <v>0</v>
      </c>
      <c r="AF541" s="2">
        <v>0</v>
      </c>
      <c r="AG541" s="2">
        <v>0</v>
      </c>
      <c r="AH541" s="2">
        <v>0</v>
      </c>
      <c r="AI541" s="2">
        <v>0</v>
      </c>
      <c r="AJ541" s="2">
        <v>0</v>
      </c>
      <c r="AK541" s="2">
        <v>0</v>
      </c>
      <c r="AL541" s="2">
        <v>0</v>
      </c>
      <c r="AM541" s="2">
        <v>0</v>
      </c>
      <c r="AN541" s="2">
        <v>0</v>
      </c>
      <c r="AO541" s="2">
        <v>0</v>
      </c>
      <c r="AP541" s="2">
        <v>0</v>
      </c>
    </row>
    <row r="542" spans="1:42" x14ac:dyDescent="0.2">
      <c r="A542" s="11" t="s">
        <v>158</v>
      </c>
      <c r="B542" s="16"/>
      <c r="C542" s="1">
        <v>7</v>
      </c>
      <c r="D542" s="1" t="s">
        <v>63</v>
      </c>
      <c r="F542" s="15" t="s">
        <v>69</v>
      </c>
      <c r="G542" s="15" t="s">
        <v>69</v>
      </c>
      <c r="J542" s="1">
        <v>30</v>
      </c>
      <c r="K542" s="1">
        <v>30</v>
      </c>
      <c r="L542" s="15" t="s">
        <v>69</v>
      </c>
      <c r="M542" s="2">
        <v>0</v>
      </c>
      <c r="N542" s="2">
        <v>0</v>
      </c>
      <c r="O542" s="2">
        <v>0</v>
      </c>
      <c r="P542" s="2">
        <v>0</v>
      </c>
      <c r="Q542" s="2">
        <v>0</v>
      </c>
      <c r="R542" s="2">
        <v>0</v>
      </c>
      <c r="S542" s="2">
        <v>0</v>
      </c>
      <c r="T542" s="2">
        <v>0</v>
      </c>
      <c r="U542" s="2">
        <v>0</v>
      </c>
      <c r="V542" s="2">
        <v>0</v>
      </c>
      <c r="W542" s="2">
        <v>0</v>
      </c>
      <c r="X542" s="2">
        <v>0</v>
      </c>
      <c r="Y542" s="2">
        <v>0</v>
      </c>
      <c r="Z542" s="2">
        <v>0</v>
      </c>
      <c r="AA542" s="2">
        <v>0</v>
      </c>
      <c r="AB542" s="2">
        <v>0</v>
      </c>
      <c r="AC542" s="2">
        <v>0</v>
      </c>
      <c r="AD542" s="2">
        <v>0</v>
      </c>
      <c r="AE542" s="2">
        <v>0</v>
      </c>
      <c r="AF542" s="2">
        <v>0</v>
      </c>
      <c r="AG542" s="2">
        <v>0</v>
      </c>
      <c r="AH542" s="2">
        <v>0</v>
      </c>
      <c r="AI542" s="2">
        <v>0</v>
      </c>
      <c r="AJ542" s="2">
        <v>0</v>
      </c>
      <c r="AK542" s="2">
        <v>0</v>
      </c>
      <c r="AL542" s="2">
        <v>0</v>
      </c>
      <c r="AM542" s="2">
        <v>0</v>
      </c>
      <c r="AN542" s="2">
        <v>0</v>
      </c>
      <c r="AO542" s="2">
        <v>0</v>
      </c>
      <c r="AP542" s="2">
        <v>0</v>
      </c>
    </row>
    <row r="543" spans="1:42" x14ac:dyDescent="0.2">
      <c r="A543" s="11" t="s">
        <v>158</v>
      </c>
      <c r="B543" s="16"/>
      <c r="C543" s="1">
        <v>8</v>
      </c>
      <c r="D543" s="1" t="s">
        <v>66</v>
      </c>
      <c r="F543" s="15" t="s">
        <v>69</v>
      </c>
      <c r="G543" s="15" t="s">
        <v>69</v>
      </c>
      <c r="J543" s="1">
        <v>30</v>
      </c>
      <c r="K543" s="1">
        <v>30</v>
      </c>
      <c r="L543" s="15" t="s">
        <v>69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  <c r="R543" s="2">
        <v>0</v>
      </c>
      <c r="S543" s="2">
        <v>0</v>
      </c>
      <c r="T543" s="2">
        <v>0</v>
      </c>
      <c r="U543" s="2">
        <v>0</v>
      </c>
      <c r="V543" s="2">
        <v>0</v>
      </c>
      <c r="W543" s="2">
        <v>0</v>
      </c>
      <c r="X543" s="2">
        <v>0</v>
      </c>
      <c r="Y543" s="2">
        <v>0</v>
      </c>
      <c r="Z543" s="2">
        <v>0</v>
      </c>
      <c r="AA543" s="2">
        <v>0</v>
      </c>
      <c r="AB543" s="2">
        <v>0</v>
      </c>
      <c r="AC543" s="2">
        <v>0</v>
      </c>
      <c r="AD543" s="2">
        <v>0</v>
      </c>
      <c r="AE543" s="2">
        <v>0</v>
      </c>
      <c r="AF543" s="2">
        <v>0</v>
      </c>
      <c r="AG543" s="2">
        <v>0</v>
      </c>
      <c r="AH543" s="2">
        <v>0</v>
      </c>
      <c r="AI543" s="2">
        <v>0</v>
      </c>
      <c r="AJ543" s="2">
        <v>0</v>
      </c>
      <c r="AK543" s="2">
        <v>0</v>
      </c>
      <c r="AL543" s="2">
        <v>0</v>
      </c>
      <c r="AM543" s="2">
        <v>0</v>
      </c>
      <c r="AN543" s="2">
        <v>0</v>
      </c>
      <c r="AO543" s="2">
        <v>0</v>
      </c>
      <c r="AP543" s="2">
        <v>0</v>
      </c>
    </row>
    <row r="544" spans="1:42" x14ac:dyDescent="0.2">
      <c r="A544" s="16" t="s">
        <v>160</v>
      </c>
      <c r="B544" s="16"/>
      <c r="C544" s="17"/>
      <c r="D544" s="11" t="s">
        <v>160</v>
      </c>
      <c r="E544" s="17"/>
      <c r="F544" s="17"/>
      <c r="G544" s="18"/>
      <c r="H544" s="19"/>
      <c r="I544" s="17"/>
      <c r="J544" s="31"/>
      <c r="K544" s="31"/>
      <c r="L544" s="17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7"/>
      <c r="AJ544" s="17"/>
      <c r="AK544" s="17"/>
      <c r="AL544" s="17"/>
      <c r="AM544" s="17"/>
      <c r="AN544" s="17"/>
      <c r="AO544" s="17"/>
      <c r="AP544" s="17"/>
    </row>
    <row r="545" spans="1:42" x14ac:dyDescent="0.2">
      <c r="A545" s="11" t="s">
        <v>160</v>
      </c>
      <c r="B545" s="16"/>
      <c r="C545" s="1">
        <v>1</v>
      </c>
      <c r="D545" s="1" t="s">
        <v>46</v>
      </c>
      <c r="F545" s="15" t="s">
        <v>69</v>
      </c>
      <c r="G545" s="15" t="s">
        <v>69</v>
      </c>
      <c r="J545" s="1">
        <v>25</v>
      </c>
      <c r="K545" s="1">
        <v>25</v>
      </c>
      <c r="L545" s="15" t="s">
        <v>69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>
        <v>0</v>
      </c>
      <c r="V545" s="2">
        <v>0</v>
      </c>
      <c r="W545" s="2">
        <v>0</v>
      </c>
      <c r="X545" s="2">
        <v>0</v>
      </c>
      <c r="Y545" s="2">
        <v>0</v>
      </c>
      <c r="Z545" s="2">
        <v>0</v>
      </c>
      <c r="AA545" s="2">
        <v>0</v>
      </c>
      <c r="AB545" s="2">
        <v>0</v>
      </c>
      <c r="AC545" s="2">
        <v>0</v>
      </c>
      <c r="AD545" s="2">
        <v>0</v>
      </c>
      <c r="AE545" s="2">
        <v>0</v>
      </c>
      <c r="AF545" s="2">
        <v>0</v>
      </c>
      <c r="AG545" s="2">
        <v>0</v>
      </c>
      <c r="AH545" s="2">
        <v>0</v>
      </c>
      <c r="AI545" s="2">
        <v>0</v>
      </c>
      <c r="AJ545" s="2">
        <v>0</v>
      </c>
      <c r="AK545" s="2">
        <v>0</v>
      </c>
      <c r="AL545" s="2">
        <v>0</v>
      </c>
      <c r="AM545" s="2">
        <v>0</v>
      </c>
      <c r="AN545" s="2">
        <v>0</v>
      </c>
      <c r="AO545" s="2">
        <v>0</v>
      </c>
      <c r="AP545" s="2">
        <v>0</v>
      </c>
    </row>
    <row r="546" spans="1:42" x14ac:dyDescent="0.2">
      <c r="A546" s="11" t="s">
        <v>160</v>
      </c>
      <c r="B546" s="16"/>
      <c r="C546" s="1">
        <v>2</v>
      </c>
      <c r="D546" s="1" t="s">
        <v>49</v>
      </c>
      <c r="F546" s="15" t="s">
        <v>69</v>
      </c>
      <c r="G546" s="15" t="s">
        <v>69</v>
      </c>
      <c r="J546" s="1">
        <v>20</v>
      </c>
      <c r="K546" s="1">
        <v>20</v>
      </c>
      <c r="L546" s="15" t="s">
        <v>69</v>
      </c>
      <c r="M546" s="2">
        <v>0</v>
      </c>
      <c r="N546" s="2">
        <v>0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0</v>
      </c>
      <c r="U546" s="2">
        <v>0</v>
      </c>
      <c r="V546" s="2">
        <v>0</v>
      </c>
      <c r="W546" s="2">
        <v>0</v>
      </c>
      <c r="X546" s="2">
        <v>0</v>
      </c>
      <c r="Y546" s="2">
        <v>0</v>
      </c>
      <c r="Z546" s="2">
        <v>0</v>
      </c>
      <c r="AA546" s="2">
        <v>0</v>
      </c>
      <c r="AB546" s="2">
        <v>0</v>
      </c>
      <c r="AC546" s="2">
        <v>0</v>
      </c>
      <c r="AD546" s="2">
        <v>0</v>
      </c>
      <c r="AE546" s="2">
        <v>0</v>
      </c>
      <c r="AF546" s="2">
        <v>0</v>
      </c>
      <c r="AG546" s="2">
        <v>0</v>
      </c>
      <c r="AH546" s="2">
        <v>0</v>
      </c>
      <c r="AI546" s="2">
        <v>0</v>
      </c>
      <c r="AJ546" s="2">
        <v>0</v>
      </c>
      <c r="AK546" s="2">
        <v>0</v>
      </c>
      <c r="AL546" s="2">
        <v>0</v>
      </c>
      <c r="AM546" s="2">
        <v>0</v>
      </c>
      <c r="AN546" s="2">
        <v>0</v>
      </c>
      <c r="AO546" s="2">
        <v>0</v>
      </c>
      <c r="AP546" s="2">
        <v>0</v>
      </c>
    </row>
    <row r="547" spans="1:42" x14ac:dyDescent="0.2">
      <c r="A547" s="11" t="s">
        <v>160</v>
      </c>
      <c r="B547" s="16"/>
      <c r="C547" s="1">
        <v>3</v>
      </c>
      <c r="D547" s="1" t="s">
        <v>52</v>
      </c>
      <c r="F547" s="1">
        <v>2023</v>
      </c>
      <c r="G547" s="2">
        <v>225000</v>
      </c>
      <c r="H547" s="8">
        <v>1</v>
      </c>
      <c r="I547" s="1" t="s">
        <v>62</v>
      </c>
      <c r="J547" s="1">
        <v>15</v>
      </c>
      <c r="K547" s="1">
        <v>15</v>
      </c>
      <c r="L547" s="1">
        <f>F547+J547</f>
        <v>2038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0</v>
      </c>
      <c r="U547" s="2">
        <v>0</v>
      </c>
      <c r="V547" s="2">
        <v>0</v>
      </c>
      <c r="W547" s="2">
        <v>0</v>
      </c>
      <c r="X547" s="2">
        <v>0</v>
      </c>
      <c r="Y547" s="2">
        <v>0</v>
      </c>
      <c r="Z547" s="2">
        <f>G547*1.25</f>
        <v>281250</v>
      </c>
      <c r="AA547" s="2">
        <v>0</v>
      </c>
      <c r="AB547" s="2">
        <v>0</v>
      </c>
      <c r="AC547" s="2">
        <v>0</v>
      </c>
      <c r="AD547" s="2">
        <v>0</v>
      </c>
      <c r="AE547" s="2">
        <v>0</v>
      </c>
      <c r="AF547" s="2">
        <v>0</v>
      </c>
      <c r="AG547" s="2">
        <v>0</v>
      </c>
      <c r="AH547" s="2">
        <v>0</v>
      </c>
      <c r="AI547" s="2">
        <f>T547*1.25</f>
        <v>0</v>
      </c>
      <c r="AJ547" s="2">
        <v>0</v>
      </c>
      <c r="AK547" s="2">
        <v>0</v>
      </c>
      <c r="AL547" s="2">
        <v>0</v>
      </c>
      <c r="AM547" s="2">
        <v>0</v>
      </c>
      <c r="AN547" s="2">
        <v>0</v>
      </c>
      <c r="AO547" s="2">
        <f>Z547*1.25</f>
        <v>351562.5</v>
      </c>
      <c r="AP547" s="2">
        <v>0</v>
      </c>
    </row>
    <row r="548" spans="1:42" x14ac:dyDescent="0.2">
      <c r="A548" s="11" t="s">
        <v>160</v>
      </c>
      <c r="B548" s="16"/>
      <c r="C548" s="1">
        <v>4</v>
      </c>
      <c r="D548" s="1" t="s">
        <v>54</v>
      </c>
      <c r="F548" s="15" t="s">
        <v>69</v>
      </c>
      <c r="G548" s="15" t="s">
        <v>69</v>
      </c>
      <c r="J548" s="1">
        <v>25</v>
      </c>
      <c r="K548" s="1">
        <v>25</v>
      </c>
      <c r="L548" s="15" t="s">
        <v>69</v>
      </c>
      <c r="M548" s="2">
        <v>0</v>
      </c>
      <c r="N548" s="2">
        <v>0</v>
      </c>
      <c r="O548" s="2">
        <v>0</v>
      </c>
      <c r="P548" s="2">
        <v>0</v>
      </c>
      <c r="Q548" s="2">
        <v>0</v>
      </c>
      <c r="R548" s="2">
        <v>0</v>
      </c>
      <c r="S548" s="2">
        <v>0</v>
      </c>
      <c r="T548" s="2">
        <v>0</v>
      </c>
      <c r="U548" s="2">
        <v>0</v>
      </c>
      <c r="V548" s="2">
        <v>0</v>
      </c>
      <c r="W548" s="2">
        <v>0</v>
      </c>
      <c r="X548" s="2">
        <v>0</v>
      </c>
      <c r="Y548" s="2">
        <v>0</v>
      </c>
      <c r="Z548" s="2">
        <v>0</v>
      </c>
      <c r="AA548" s="2">
        <v>0</v>
      </c>
      <c r="AB548" s="2">
        <v>0</v>
      </c>
      <c r="AC548" s="2">
        <v>0</v>
      </c>
      <c r="AD548" s="2">
        <v>0</v>
      </c>
      <c r="AE548" s="2">
        <v>0</v>
      </c>
      <c r="AF548" s="2">
        <v>0</v>
      </c>
      <c r="AG548" s="2">
        <v>0</v>
      </c>
      <c r="AH548" s="2">
        <v>0</v>
      </c>
      <c r="AI548" s="2">
        <v>0</v>
      </c>
      <c r="AJ548" s="2">
        <v>0</v>
      </c>
      <c r="AK548" s="2">
        <v>0</v>
      </c>
      <c r="AL548" s="2">
        <v>0</v>
      </c>
      <c r="AM548" s="2">
        <v>0</v>
      </c>
      <c r="AN548" s="2">
        <v>0</v>
      </c>
      <c r="AO548" s="2">
        <v>0</v>
      </c>
      <c r="AP548" s="2">
        <v>0</v>
      </c>
    </row>
    <row r="549" spans="1:42" x14ac:dyDescent="0.2">
      <c r="A549" s="11" t="s">
        <v>160</v>
      </c>
      <c r="B549" s="16"/>
      <c r="C549" s="1">
        <v>5</v>
      </c>
      <c r="D549" s="1" t="s">
        <v>57</v>
      </c>
      <c r="E549" s="1" t="s">
        <v>68</v>
      </c>
      <c r="F549" s="15" t="s">
        <v>69</v>
      </c>
      <c r="G549" s="15" t="s">
        <v>69</v>
      </c>
      <c r="H549" s="8" t="s">
        <v>68</v>
      </c>
      <c r="I549" s="1" t="s">
        <v>68</v>
      </c>
      <c r="J549" s="1">
        <v>15</v>
      </c>
      <c r="K549" s="1">
        <v>15</v>
      </c>
      <c r="L549" s="15" t="s">
        <v>69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0</v>
      </c>
      <c r="U549" s="2">
        <v>0</v>
      </c>
      <c r="V549" s="2">
        <v>0</v>
      </c>
      <c r="W549" s="2">
        <v>0</v>
      </c>
      <c r="X549" s="2">
        <v>0</v>
      </c>
      <c r="Y549" s="2">
        <v>0</v>
      </c>
      <c r="Z549" s="2">
        <v>0</v>
      </c>
      <c r="AA549" s="2">
        <v>0</v>
      </c>
      <c r="AB549" s="2">
        <v>0</v>
      </c>
      <c r="AC549" s="2">
        <v>0</v>
      </c>
      <c r="AD549" s="2">
        <v>0</v>
      </c>
      <c r="AE549" s="2">
        <v>0</v>
      </c>
      <c r="AF549" s="2">
        <v>0</v>
      </c>
      <c r="AG549" s="2">
        <v>0</v>
      </c>
      <c r="AH549" s="2">
        <v>0</v>
      </c>
      <c r="AI549" s="2">
        <v>0</v>
      </c>
      <c r="AJ549" s="2">
        <v>0</v>
      </c>
      <c r="AK549" s="2">
        <v>0</v>
      </c>
      <c r="AL549" s="2">
        <v>0</v>
      </c>
      <c r="AM549" s="2">
        <v>0</v>
      </c>
      <c r="AN549" s="2">
        <v>0</v>
      </c>
      <c r="AO549" s="2">
        <v>0</v>
      </c>
      <c r="AP549" s="2">
        <v>0</v>
      </c>
    </row>
    <row r="550" spans="1:42" x14ac:dyDescent="0.2">
      <c r="A550" s="11" t="s">
        <v>160</v>
      </c>
      <c r="B550" s="16"/>
      <c r="C550" s="1">
        <v>6</v>
      </c>
      <c r="D550" s="1" t="s">
        <v>61</v>
      </c>
      <c r="F550" s="1">
        <v>2000</v>
      </c>
      <c r="G550" s="2">
        <v>250</v>
      </c>
      <c r="H550" s="8">
        <v>1</v>
      </c>
      <c r="I550" s="1" t="s">
        <v>62</v>
      </c>
      <c r="J550" s="1">
        <v>20</v>
      </c>
      <c r="K550" s="1">
        <v>20</v>
      </c>
      <c r="L550" s="1">
        <f>F550+J550</f>
        <v>2020</v>
      </c>
      <c r="M550" s="2">
        <f>G550*1.25</f>
        <v>312.5</v>
      </c>
      <c r="N550" s="2">
        <v>0</v>
      </c>
      <c r="O550" s="2">
        <v>0</v>
      </c>
      <c r="P550" s="2">
        <v>0</v>
      </c>
      <c r="Q550" s="2">
        <v>0</v>
      </c>
      <c r="R550" s="2">
        <v>0</v>
      </c>
      <c r="S550" s="2">
        <v>0</v>
      </c>
      <c r="T550" s="2">
        <v>0</v>
      </c>
      <c r="U550" s="2">
        <v>0</v>
      </c>
      <c r="V550" s="2">
        <v>0</v>
      </c>
      <c r="W550" s="2">
        <v>0</v>
      </c>
      <c r="X550" s="2">
        <v>0</v>
      </c>
      <c r="Y550" s="2">
        <v>0</v>
      </c>
      <c r="Z550" s="2">
        <v>0</v>
      </c>
      <c r="AA550" s="2">
        <v>0</v>
      </c>
      <c r="AB550" s="2">
        <v>0</v>
      </c>
      <c r="AC550" s="2">
        <v>0</v>
      </c>
      <c r="AD550" s="2">
        <v>0</v>
      </c>
      <c r="AE550" s="2">
        <v>0</v>
      </c>
      <c r="AF550" s="2">
        <v>0</v>
      </c>
      <c r="AG550" s="2">
        <f>M550*1.25</f>
        <v>390.625</v>
      </c>
      <c r="AH550" s="2">
        <v>0</v>
      </c>
      <c r="AI550" s="2">
        <v>0</v>
      </c>
      <c r="AJ550" s="2">
        <v>0</v>
      </c>
      <c r="AK550" s="2">
        <v>0</v>
      </c>
      <c r="AL550" s="2">
        <v>0</v>
      </c>
      <c r="AM550" s="2">
        <v>0</v>
      </c>
      <c r="AN550" s="2">
        <v>0</v>
      </c>
      <c r="AO550" s="2">
        <v>0</v>
      </c>
      <c r="AP550" s="2">
        <v>0</v>
      </c>
    </row>
    <row r="551" spans="1:42" x14ac:dyDescent="0.2">
      <c r="A551" s="11" t="s">
        <v>160</v>
      </c>
      <c r="B551" s="16"/>
      <c r="C551" s="1">
        <v>7</v>
      </c>
      <c r="D551" s="1" t="s">
        <v>63</v>
      </c>
      <c r="F551" s="15" t="s">
        <v>69</v>
      </c>
      <c r="G551" s="15" t="s">
        <v>69</v>
      </c>
      <c r="J551" s="1">
        <v>30</v>
      </c>
      <c r="K551" s="1">
        <v>30</v>
      </c>
      <c r="L551" s="15" t="s">
        <v>69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0</v>
      </c>
      <c r="S551" s="2">
        <v>0</v>
      </c>
      <c r="T551" s="2">
        <v>0</v>
      </c>
      <c r="U551" s="2">
        <v>0</v>
      </c>
      <c r="V551" s="2">
        <v>0</v>
      </c>
      <c r="W551" s="2">
        <v>0</v>
      </c>
      <c r="X551" s="2">
        <v>0</v>
      </c>
      <c r="Y551" s="2">
        <v>0</v>
      </c>
      <c r="Z551" s="2">
        <v>0</v>
      </c>
      <c r="AA551" s="2">
        <v>0</v>
      </c>
      <c r="AB551" s="2">
        <v>0</v>
      </c>
      <c r="AC551" s="2">
        <v>0</v>
      </c>
      <c r="AD551" s="2">
        <v>0</v>
      </c>
      <c r="AE551" s="2">
        <v>0</v>
      </c>
      <c r="AF551" s="2">
        <v>0</v>
      </c>
      <c r="AG551" s="2">
        <v>0</v>
      </c>
      <c r="AH551" s="2">
        <v>0</v>
      </c>
      <c r="AI551" s="2">
        <v>0</v>
      </c>
      <c r="AJ551" s="2">
        <v>0</v>
      </c>
      <c r="AK551" s="2">
        <v>0</v>
      </c>
      <c r="AL551" s="2">
        <v>0</v>
      </c>
      <c r="AM551" s="2">
        <v>0</v>
      </c>
      <c r="AN551" s="2">
        <v>0</v>
      </c>
      <c r="AO551" s="2">
        <v>0</v>
      </c>
      <c r="AP551" s="2">
        <v>0</v>
      </c>
    </row>
    <row r="552" spans="1:42" x14ac:dyDescent="0.2">
      <c r="A552" s="11" t="s">
        <v>160</v>
      </c>
      <c r="B552" s="16"/>
      <c r="C552" s="1">
        <v>8</v>
      </c>
      <c r="D552" s="1" t="s">
        <v>66</v>
      </c>
      <c r="F552" s="15" t="s">
        <v>69</v>
      </c>
      <c r="G552" s="15" t="s">
        <v>69</v>
      </c>
      <c r="J552" s="1">
        <v>30</v>
      </c>
      <c r="K552" s="1">
        <v>30</v>
      </c>
      <c r="L552" s="15" t="s">
        <v>69</v>
      </c>
      <c r="M552" s="2">
        <v>0</v>
      </c>
      <c r="N552" s="2">
        <v>0</v>
      </c>
      <c r="O552" s="2">
        <v>0</v>
      </c>
      <c r="P552" s="2">
        <v>0</v>
      </c>
      <c r="Q552" s="2">
        <v>0</v>
      </c>
      <c r="R552" s="2">
        <v>0</v>
      </c>
      <c r="S552" s="2">
        <v>0</v>
      </c>
      <c r="T552" s="2">
        <v>0</v>
      </c>
      <c r="U552" s="2">
        <v>0</v>
      </c>
      <c r="V552" s="2">
        <v>0</v>
      </c>
      <c r="W552" s="2">
        <v>0</v>
      </c>
      <c r="X552" s="2">
        <v>0</v>
      </c>
      <c r="Y552" s="2">
        <v>0</v>
      </c>
      <c r="Z552" s="2">
        <v>0</v>
      </c>
      <c r="AA552" s="2">
        <v>0</v>
      </c>
      <c r="AB552" s="2">
        <v>0</v>
      </c>
      <c r="AC552" s="2">
        <v>0</v>
      </c>
      <c r="AD552" s="2">
        <v>0</v>
      </c>
      <c r="AE552" s="2">
        <v>0</v>
      </c>
      <c r="AF552" s="2">
        <v>0</v>
      </c>
      <c r="AG552" s="2">
        <v>0</v>
      </c>
      <c r="AH552" s="2">
        <v>0</v>
      </c>
      <c r="AI552" s="2">
        <v>0</v>
      </c>
      <c r="AJ552" s="2">
        <v>0</v>
      </c>
      <c r="AK552" s="2">
        <v>0</v>
      </c>
      <c r="AL552" s="2">
        <v>0</v>
      </c>
      <c r="AM552" s="2">
        <v>0</v>
      </c>
      <c r="AN552" s="2">
        <v>0</v>
      </c>
      <c r="AO552" s="2">
        <v>0</v>
      </c>
      <c r="AP552" s="2">
        <v>0</v>
      </c>
    </row>
    <row r="553" spans="1:42" x14ac:dyDescent="0.2">
      <c r="A553" s="16" t="s">
        <v>161</v>
      </c>
      <c r="B553" s="16"/>
      <c r="C553" s="17"/>
      <c r="D553" s="11" t="s">
        <v>162</v>
      </c>
      <c r="E553" s="17"/>
      <c r="F553" s="17"/>
      <c r="G553" s="18"/>
      <c r="H553" s="19"/>
      <c r="I553" s="17"/>
      <c r="J553" s="31"/>
      <c r="K553" s="31"/>
      <c r="L553" s="17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7"/>
      <c r="AJ553" s="17"/>
      <c r="AK553" s="17"/>
      <c r="AL553" s="17"/>
      <c r="AM553" s="17"/>
      <c r="AN553" s="17"/>
      <c r="AO553" s="17"/>
      <c r="AP553" s="17"/>
    </row>
    <row r="554" spans="1:42" x14ac:dyDescent="0.2">
      <c r="A554" s="16" t="s">
        <v>161</v>
      </c>
      <c r="B554" s="16"/>
      <c r="C554" s="1">
        <v>1</v>
      </c>
      <c r="D554" s="1" t="s">
        <v>46</v>
      </c>
      <c r="F554" s="15" t="s">
        <v>69</v>
      </c>
      <c r="G554" s="15" t="s">
        <v>69</v>
      </c>
      <c r="J554" s="1">
        <v>25</v>
      </c>
      <c r="K554" s="1">
        <v>25</v>
      </c>
      <c r="L554" s="15" t="s">
        <v>69</v>
      </c>
      <c r="M554" s="2">
        <v>0</v>
      </c>
      <c r="N554" s="2">
        <v>0</v>
      </c>
      <c r="O554" s="2">
        <v>0</v>
      </c>
      <c r="P554" s="2">
        <v>0</v>
      </c>
      <c r="Q554" s="2">
        <v>0</v>
      </c>
      <c r="R554" s="2">
        <v>0</v>
      </c>
      <c r="S554" s="2">
        <v>0</v>
      </c>
      <c r="T554" s="2">
        <v>0</v>
      </c>
      <c r="U554" s="2">
        <v>0</v>
      </c>
      <c r="V554" s="2">
        <v>0</v>
      </c>
      <c r="W554" s="2">
        <v>0</v>
      </c>
      <c r="X554" s="2">
        <v>0</v>
      </c>
      <c r="Y554" s="2">
        <v>0</v>
      </c>
      <c r="Z554" s="2">
        <v>0</v>
      </c>
      <c r="AA554" s="2">
        <v>0</v>
      </c>
      <c r="AB554" s="2">
        <v>0</v>
      </c>
      <c r="AC554" s="2">
        <v>0</v>
      </c>
      <c r="AD554" s="2">
        <v>0</v>
      </c>
      <c r="AE554" s="2">
        <v>0</v>
      </c>
      <c r="AF554" s="2">
        <v>0</v>
      </c>
      <c r="AG554" s="2">
        <v>0</v>
      </c>
      <c r="AH554" s="2">
        <v>0</v>
      </c>
      <c r="AI554" s="2">
        <v>0</v>
      </c>
      <c r="AJ554" s="2">
        <v>0</v>
      </c>
      <c r="AK554" s="2">
        <v>0</v>
      </c>
      <c r="AL554" s="2">
        <v>0</v>
      </c>
      <c r="AM554" s="2">
        <v>0</v>
      </c>
      <c r="AN554" s="2">
        <v>0</v>
      </c>
      <c r="AO554" s="2">
        <v>0</v>
      </c>
      <c r="AP554" s="2">
        <v>0</v>
      </c>
    </row>
    <row r="555" spans="1:42" x14ac:dyDescent="0.2">
      <c r="A555" s="16" t="s">
        <v>161</v>
      </c>
      <c r="B555" s="16"/>
      <c r="C555" s="1">
        <v>2</v>
      </c>
      <c r="D555" s="1" t="s">
        <v>49</v>
      </c>
      <c r="F555" s="15">
        <v>2018</v>
      </c>
      <c r="G555" s="2">
        <v>180000</v>
      </c>
      <c r="J555" s="1">
        <v>20</v>
      </c>
      <c r="K555" s="1">
        <v>20</v>
      </c>
      <c r="L555" s="1">
        <f t="shared" ref="L555" si="46">F555+J555</f>
        <v>2038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  <c r="R555" s="2">
        <v>0</v>
      </c>
      <c r="S555" s="2">
        <v>0</v>
      </c>
      <c r="T555" s="2">
        <v>0</v>
      </c>
      <c r="U555" s="2">
        <v>0</v>
      </c>
      <c r="V555" s="2">
        <v>0</v>
      </c>
      <c r="W555" s="2">
        <v>0</v>
      </c>
      <c r="X555" s="2">
        <v>0</v>
      </c>
      <c r="Y555" s="2">
        <v>0</v>
      </c>
      <c r="Z555" s="2">
        <f>G555*1.25</f>
        <v>225000</v>
      </c>
      <c r="AA555" s="2">
        <v>0</v>
      </c>
      <c r="AB555" s="2">
        <v>0</v>
      </c>
      <c r="AC555" s="2">
        <v>0</v>
      </c>
      <c r="AD555" s="2">
        <v>0</v>
      </c>
      <c r="AE555" s="2">
        <v>0</v>
      </c>
      <c r="AF555" s="2">
        <v>0</v>
      </c>
      <c r="AG555" s="2">
        <v>0</v>
      </c>
      <c r="AH555" s="2">
        <v>0</v>
      </c>
      <c r="AI555" s="2">
        <v>0</v>
      </c>
      <c r="AJ555" s="2">
        <v>0</v>
      </c>
      <c r="AK555" s="2">
        <v>0</v>
      </c>
      <c r="AL555" s="2">
        <v>0</v>
      </c>
      <c r="AM555" s="2">
        <v>0</v>
      </c>
      <c r="AN555" s="2">
        <v>0</v>
      </c>
      <c r="AO555" s="2">
        <v>0</v>
      </c>
      <c r="AP555" s="2">
        <v>0</v>
      </c>
    </row>
    <row r="556" spans="1:42" x14ac:dyDescent="0.2">
      <c r="A556" s="16" t="s">
        <v>161</v>
      </c>
      <c r="B556" s="16"/>
      <c r="C556" s="1">
        <v>3</v>
      </c>
      <c r="D556" s="1" t="s">
        <v>52</v>
      </c>
      <c r="F556" s="1">
        <v>2018</v>
      </c>
      <c r="G556" s="2">
        <v>250000</v>
      </c>
      <c r="H556" s="8">
        <v>1</v>
      </c>
      <c r="I556" s="1" t="s">
        <v>62</v>
      </c>
      <c r="J556" s="1">
        <v>15</v>
      </c>
      <c r="K556" s="1">
        <v>15</v>
      </c>
      <c r="L556" s="1">
        <f>F556+J556</f>
        <v>2033</v>
      </c>
      <c r="M556" s="2">
        <v>0</v>
      </c>
      <c r="N556" s="2">
        <v>0</v>
      </c>
      <c r="O556" s="2">
        <v>0</v>
      </c>
      <c r="P556" s="2">
        <v>0</v>
      </c>
      <c r="Q556" s="2">
        <v>0</v>
      </c>
      <c r="R556" s="2">
        <v>0</v>
      </c>
      <c r="S556" s="2">
        <v>0</v>
      </c>
      <c r="T556" s="2">
        <v>0</v>
      </c>
      <c r="U556" s="2">
        <f>G556*1.25</f>
        <v>312500</v>
      </c>
      <c r="V556" s="2">
        <v>0</v>
      </c>
      <c r="W556" s="2">
        <v>0</v>
      </c>
      <c r="X556" s="2">
        <v>0</v>
      </c>
      <c r="Y556" s="2">
        <v>0</v>
      </c>
      <c r="Z556" s="2">
        <v>0</v>
      </c>
      <c r="AA556" s="2">
        <v>0</v>
      </c>
      <c r="AB556" s="2">
        <v>0</v>
      </c>
      <c r="AC556" s="2">
        <v>0</v>
      </c>
      <c r="AD556" s="2">
        <v>0</v>
      </c>
      <c r="AE556" s="2">
        <v>0</v>
      </c>
      <c r="AF556" s="2">
        <v>0</v>
      </c>
      <c r="AG556" s="2">
        <v>0</v>
      </c>
      <c r="AH556" s="2">
        <v>0</v>
      </c>
      <c r="AI556" s="2">
        <v>0</v>
      </c>
      <c r="AJ556" s="2">
        <f>U556*1.25</f>
        <v>390625</v>
      </c>
      <c r="AK556" s="2">
        <v>0</v>
      </c>
      <c r="AL556" s="2">
        <v>0</v>
      </c>
      <c r="AM556" s="2">
        <v>0</v>
      </c>
      <c r="AN556" s="2">
        <v>0</v>
      </c>
      <c r="AO556" s="2">
        <v>0</v>
      </c>
      <c r="AP556" s="2">
        <v>0</v>
      </c>
    </row>
    <row r="557" spans="1:42" x14ac:dyDescent="0.2">
      <c r="A557" s="16" t="s">
        <v>161</v>
      </c>
      <c r="B557" s="16"/>
      <c r="C557" s="1">
        <v>4</v>
      </c>
      <c r="D557" s="1" t="s">
        <v>54</v>
      </c>
      <c r="F557" s="15">
        <v>2018</v>
      </c>
      <c r="G557" s="2">
        <v>200000</v>
      </c>
      <c r="J557" s="1">
        <v>25</v>
      </c>
      <c r="K557" s="1">
        <v>25</v>
      </c>
      <c r="L557" s="1">
        <f t="shared" ref="L557:L560" si="47">F557+J557</f>
        <v>2043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>
        <v>0</v>
      </c>
      <c r="V557" s="2">
        <v>0</v>
      </c>
      <c r="W557" s="2">
        <v>0</v>
      </c>
      <c r="X557" s="2">
        <v>0</v>
      </c>
      <c r="Y557" s="2">
        <v>0</v>
      </c>
      <c r="Z557" s="2">
        <v>0</v>
      </c>
      <c r="AA557" s="2">
        <v>0</v>
      </c>
      <c r="AB557" s="2">
        <v>0</v>
      </c>
      <c r="AC557" s="2">
        <v>0</v>
      </c>
      <c r="AD557" s="2">
        <v>0</v>
      </c>
      <c r="AE557" s="2">
        <f>G557*1.25</f>
        <v>250000</v>
      </c>
      <c r="AF557" s="2">
        <v>0</v>
      </c>
      <c r="AG557" s="2">
        <v>0</v>
      </c>
      <c r="AH557" s="2">
        <v>0</v>
      </c>
      <c r="AI557" s="2">
        <v>0</v>
      </c>
      <c r="AJ557" s="2">
        <v>0</v>
      </c>
      <c r="AK557" s="2">
        <v>0</v>
      </c>
      <c r="AL557" s="2">
        <v>0</v>
      </c>
      <c r="AM557" s="2">
        <v>0</v>
      </c>
      <c r="AN557" s="2">
        <v>0</v>
      </c>
      <c r="AO557" s="2">
        <v>0</v>
      </c>
      <c r="AP557" s="2">
        <v>0</v>
      </c>
    </row>
    <row r="558" spans="1:42" x14ac:dyDescent="0.2">
      <c r="A558" s="16" t="s">
        <v>161</v>
      </c>
      <c r="B558" s="16"/>
      <c r="C558" s="1">
        <v>5</v>
      </c>
      <c r="D558" s="1" t="s">
        <v>57</v>
      </c>
      <c r="E558" s="1" t="s">
        <v>68</v>
      </c>
      <c r="F558" s="15">
        <v>2018</v>
      </c>
      <c r="G558" s="2">
        <v>60000</v>
      </c>
      <c r="H558" s="8">
        <v>4</v>
      </c>
      <c r="I558" s="1" t="s">
        <v>68</v>
      </c>
      <c r="J558" s="1">
        <v>40</v>
      </c>
      <c r="K558" s="1">
        <v>15</v>
      </c>
      <c r="L558" s="1">
        <f t="shared" si="47"/>
        <v>2058</v>
      </c>
      <c r="M558" s="2">
        <v>0</v>
      </c>
      <c r="N558" s="2">
        <v>0</v>
      </c>
      <c r="O558" s="2">
        <v>0</v>
      </c>
      <c r="P558" s="2">
        <v>0</v>
      </c>
      <c r="Q558" s="2">
        <v>0</v>
      </c>
      <c r="R558" s="2">
        <v>0</v>
      </c>
      <c r="S558" s="2">
        <v>0</v>
      </c>
      <c r="T558" s="2">
        <v>0</v>
      </c>
      <c r="U558" s="2">
        <v>0</v>
      </c>
      <c r="V558" s="2">
        <v>0</v>
      </c>
      <c r="W558" s="2">
        <v>0</v>
      </c>
      <c r="X558" s="2">
        <v>0</v>
      </c>
      <c r="Y558" s="2">
        <v>0</v>
      </c>
      <c r="Z558" s="2">
        <v>0</v>
      </c>
      <c r="AA558" s="2">
        <v>0</v>
      </c>
      <c r="AB558" s="2">
        <v>0</v>
      </c>
      <c r="AC558" s="2">
        <v>0</v>
      </c>
      <c r="AD558" s="2">
        <v>0</v>
      </c>
      <c r="AE558" s="2">
        <v>0</v>
      </c>
      <c r="AF558" s="2">
        <v>0</v>
      </c>
      <c r="AG558" s="2">
        <v>0</v>
      </c>
      <c r="AH558" s="2">
        <v>0</v>
      </c>
      <c r="AI558" s="2">
        <v>0</v>
      </c>
      <c r="AJ558" s="2">
        <v>0</v>
      </c>
      <c r="AK558" s="2">
        <v>0</v>
      </c>
      <c r="AL558" s="2">
        <v>0</v>
      </c>
      <c r="AM558" s="2">
        <v>0</v>
      </c>
      <c r="AN558" s="2">
        <v>0</v>
      </c>
      <c r="AO558" s="2">
        <v>0</v>
      </c>
      <c r="AP558" s="2">
        <v>0</v>
      </c>
    </row>
    <row r="559" spans="1:42" x14ac:dyDescent="0.2">
      <c r="A559" s="16" t="s">
        <v>161</v>
      </c>
      <c r="B559" s="16"/>
      <c r="C559" s="1">
        <v>6</v>
      </c>
      <c r="D559" s="1" t="s">
        <v>61</v>
      </c>
      <c r="F559" s="1">
        <v>2018</v>
      </c>
      <c r="G559" s="2">
        <v>5000</v>
      </c>
      <c r="H559" s="8">
        <v>1</v>
      </c>
      <c r="I559" s="1" t="s">
        <v>62</v>
      </c>
      <c r="J559" s="1">
        <v>20</v>
      </c>
      <c r="K559" s="1">
        <v>20</v>
      </c>
      <c r="L559" s="1">
        <f t="shared" si="47"/>
        <v>2038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>
        <v>0</v>
      </c>
      <c r="V559" s="2">
        <v>0</v>
      </c>
      <c r="W559" s="2">
        <v>0</v>
      </c>
      <c r="X559" s="2">
        <v>0</v>
      </c>
      <c r="Y559" s="2">
        <v>0</v>
      </c>
      <c r="Z559" s="2">
        <f>G559*1.25</f>
        <v>6250</v>
      </c>
      <c r="AA559" s="2">
        <v>0</v>
      </c>
      <c r="AB559" s="2">
        <v>0</v>
      </c>
      <c r="AC559" s="2">
        <v>0</v>
      </c>
      <c r="AD559" s="2">
        <v>0</v>
      </c>
      <c r="AE559" s="2">
        <v>0</v>
      </c>
      <c r="AF559" s="2">
        <v>0</v>
      </c>
      <c r="AG559" s="2">
        <v>0</v>
      </c>
      <c r="AH559" s="2">
        <v>0</v>
      </c>
      <c r="AI559" s="2">
        <v>0</v>
      </c>
      <c r="AJ559" s="2">
        <v>0</v>
      </c>
      <c r="AK559" s="2">
        <v>0</v>
      </c>
      <c r="AL559" s="2">
        <v>0</v>
      </c>
      <c r="AM559" s="2">
        <v>0</v>
      </c>
      <c r="AN559" s="2">
        <v>0</v>
      </c>
      <c r="AO559" s="2">
        <v>0</v>
      </c>
      <c r="AP559" s="2">
        <v>0</v>
      </c>
    </row>
    <row r="560" spans="1:42" x14ac:dyDescent="0.2">
      <c r="A560" s="16" t="s">
        <v>161</v>
      </c>
      <c r="B560" s="16"/>
      <c r="C560" s="1">
        <v>7</v>
      </c>
      <c r="D560" s="1" t="s">
        <v>63</v>
      </c>
      <c r="F560" s="15">
        <v>2018</v>
      </c>
      <c r="G560" s="2">
        <v>15000</v>
      </c>
      <c r="J560" s="1">
        <v>30</v>
      </c>
      <c r="K560" s="1">
        <v>30</v>
      </c>
      <c r="L560" s="1">
        <f t="shared" si="47"/>
        <v>2048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0</v>
      </c>
      <c r="U560" s="2">
        <v>0</v>
      </c>
      <c r="V560" s="2">
        <v>0</v>
      </c>
      <c r="W560" s="2">
        <v>0</v>
      </c>
      <c r="X560" s="2">
        <v>0</v>
      </c>
      <c r="Y560" s="2">
        <v>0</v>
      </c>
      <c r="Z560" s="2">
        <v>0</v>
      </c>
      <c r="AA560" s="2">
        <v>0</v>
      </c>
      <c r="AB560" s="2">
        <v>0</v>
      </c>
      <c r="AC560" s="2">
        <v>0</v>
      </c>
      <c r="AD560" s="2">
        <v>0</v>
      </c>
      <c r="AE560" s="2">
        <v>0</v>
      </c>
      <c r="AF560" s="2">
        <v>0</v>
      </c>
      <c r="AG560" s="2">
        <v>0</v>
      </c>
      <c r="AH560" s="2">
        <v>0</v>
      </c>
      <c r="AI560" s="2">
        <v>0</v>
      </c>
      <c r="AJ560" s="2">
        <f>G560*1.25</f>
        <v>18750</v>
      </c>
      <c r="AK560" s="2">
        <v>0</v>
      </c>
      <c r="AL560" s="2">
        <f>I560*1.25</f>
        <v>0</v>
      </c>
      <c r="AM560" s="2">
        <v>0</v>
      </c>
      <c r="AN560" s="2">
        <v>0</v>
      </c>
      <c r="AO560" s="2">
        <v>0</v>
      </c>
      <c r="AP560" s="2">
        <v>0</v>
      </c>
    </row>
    <row r="561" spans="1:42" x14ac:dyDescent="0.2">
      <c r="A561" s="16" t="s">
        <v>161</v>
      </c>
      <c r="B561" s="16"/>
      <c r="C561" s="1">
        <v>8</v>
      </c>
      <c r="D561" s="1" t="s">
        <v>66</v>
      </c>
      <c r="F561" s="15" t="s">
        <v>69</v>
      </c>
      <c r="G561" s="15" t="s">
        <v>69</v>
      </c>
      <c r="J561" s="1">
        <v>30</v>
      </c>
      <c r="K561" s="1">
        <v>30</v>
      </c>
      <c r="L561" s="15" t="s">
        <v>69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>
        <v>0</v>
      </c>
      <c r="V561" s="2">
        <v>0</v>
      </c>
      <c r="W561" s="2">
        <v>0</v>
      </c>
      <c r="X561" s="2">
        <v>0</v>
      </c>
      <c r="Y561" s="2">
        <v>0</v>
      </c>
      <c r="Z561" s="2">
        <v>0</v>
      </c>
      <c r="AA561" s="2">
        <v>0</v>
      </c>
      <c r="AB561" s="2">
        <v>0</v>
      </c>
      <c r="AC561" s="2">
        <v>0</v>
      </c>
      <c r="AD561" s="2">
        <v>0</v>
      </c>
      <c r="AE561" s="2">
        <v>0</v>
      </c>
      <c r="AF561" s="2">
        <v>0</v>
      </c>
      <c r="AG561" s="2">
        <v>0</v>
      </c>
      <c r="AH561" s="2">
        <v>0</v>
      </c>
      <c r="AI561" s="2">
        <v>0</v>
      </c>
      <c r="AJ561" s="2">
        <v>0</v>
      </c>
      <c r="AK561" s="2">
        <v>0</v>
      </c>
      <c r="AL561" s="2">
        <v>0</v>
      </c>
      <c r="AM561" s="2">
        <v>0</v>
      </c>
      <c r="AN561" s="2">
        <v>0</v>
      </c>
      <c r="AO561" s="2">
        <v>0</v>
      </c>
      <c r="AP561" s="2">
        <v>0</v>
      </c>
    </row>
    <row r="562" spans="1:42" x14ac:dyDescent="0.2">
      <c r="A562" s="16" t="s">
        <v>161</v>
      </c>
      <c r="B562" s="16"/>
      <c r="C562" s="17"/>
      <c r="D562" s="11" t="s">
        <v>161</v>
      </c>
      <c r="E562" s="17"/>
      <c r="F562" s="17"/>
      <c r="G562" s="18"/>
      <c r="H562" s="19"/>
      <c r="I562" s="17"/>
      <c r="J562" s="31"/>
      <c r="K562" s="31"/>
      <c r="L562" s="17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7"/>
      <c r="AJ562" s="17"/>
      <c r="AK562" s="17"/>
      <c r="AL562" s="17"/>
      <c r="AM562" s="17"/>
      <c r="AN562" s="17"/>
      <c r="AO562" s="17"/>
      <c r="AP562" s="17"/>
    </row>
    <row r="563" spans="1:42" x14ac:dyDescent="0.2">
      <c r="A563" s="11" t="s">
        <v>161</v>
      </c>
      <c r="B563" s="16"/>
      <c r="C563" s="1">
        <v>1</v>
      </c>
      <c r="D563" s="1" t="s">
        <v>46</v>
      </c>
      <c r="F563" s="15" t="s">
        <v>69</v>
      </c>
      <c r="G563" s="15" t="s">
        <v>69</v>
      </c>
      <c r="J563" s="1">
        <v>25</v>
      </c>
      <c r="K563" s="1">
        <v>25</v>
      </c>
      <c r="L563" s="15" t="s">
        <v>69</v>
      </c>
      <c r="M563" s="2">
        <v>0</v>
      </c>
      <c r="N563" s="2">
        <v>0</v>
      </c>
      <c r="O563" s="2">
        <v>0</v>
      </c>
      <c r="P563" s="2">
        <v>0</v>
      </c>
      <c r="Q563" s="2">
        <v>0</v>
      </c>
      <c r="R563" s="2">
        <v>0</v>
      </c>
      <c r="S563" s="2">
        <v>0</v>
      </c>
      <c r="T563" s="2">
        <v>0</v>
      </c>
      <c r="U563" s="2">
        <v>0</v>
      </c>
      <c r="V563" s="2">
        <v>0</v>
      </c>
      <c r="W563" s="2">
        <v>0</v>
      </c>
      <c r="X563" s="2">
        <v>0</v>
      </c>
      <c r="Y563" s="2">
        <v>0</v>
      </c>
      <c r="Z563" s="2">
        <v>0</v>
      </c>
      <c r="AA563" s="2">
        <v>0</v>
      </c>
      <c r="AB563" s="2">
        <v>0</v>
      </c>
      <c r="AC563" s="2">
        <v>0</v>
      </c>
      <c r="AD563" s="2">
        <v>0</v>
      </c>
      <c r="AE563" s="2">
        <v>0</v>
      </c>
      <c r="AF563" s="2">
        <v>0</v>
      </c>
      <c r="AG563" s="2">
        <v>0</v>
      </c>
      <c r="AH563" s="2">
        <v>0</v>
      </c>
      <c r="AI563" s="2">
        <v>0</v>
      </c>
      <c r="AJ563" s="2">
        <v>0</v>
      </c>
      <c r="AK563" s="2">
        <v>0</v>
      </c>
      <c r="AL563" s="2">
        <v>0</v>
      </c>
      <c r="AM563" s="2">
        <v>0</v>
      </c>
      <c r="AN563" s="2">
        <v>0</v>
      </c>
      <c r="AO563" s="2">
        <v>0</v>
      </c>
      <c r="AP563" s="2">
        <v>0</v>
      </c>
    </row>
    <row r="564" spans="1:42" x14ac:dyDescent="0.2">
      <c r="A564" s="11" t="s">
        <v>161</v>
      </c>
      <c r="B564" s="16"/>
      <c r="C564" s="1">
        <v>2</v>
      </c>
      <c r="D564" s="1" t="s">
        <v>49</v>
      </c>
      <c r="F564" s="15" t="s">
        <v>69</v>
      </c>
      <c r="G564" s="15" t="s">
        <v>69</v>
      </c>
      <c r="J564" s="1">
        <v>20</v>
      </c>
      <c r="K564" s="1">
        <v>20</v>
      </c>
      <c r="L564" s="15" t="s">
        <v>69</v>
      </c>
      <c r="M564" s="2">
        <v>0</v>
      </c>
      <c r="N564" s="2">
        <v>0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>
        <v>0</v>
      </c>
      <c r="V564" s="2">
        <v>0</v>
      </c>
      <c r="W564" s="2">
        <v>0</v>
      </c>
      <c r="X564" s="2">
        <v>0</v>
      </c>
      <c r="Y564" s="2">
        <v>0</v>
      </c>
      <c r="Z564" s="2">
        <v>0</v>
      </c>
      <c r="AA564" s="2">
        <v>0</v>
      </c>
      <c r="AB564" s="2">
        <v>0</v>
      </c>
      <c r="AC564" s="2">
        <v>0</v>
      </c>
      <c r="AD564" s="2">
        <v>0</v>
      </c>
      <c r="AE564" s="2">
        <v>0</v>
      </c>
      <c r="AF564" s="2">
        <v>0</v>
      </c>
      <c r="AG564" s="2">
        <v>0</v>
      </c>
      <c r="AH564" s="2">
        <v>0</v>
      </c>
      <c r="AI564" s="2">
        <v>0</v>
      </c>
      <c r="AJ564" s="2">
        <v>0</v>
      </c>
      <c r="AK564" s="2">
        <v>0</v>
      </c>
      <c r="AL564" s="2">
        <v>0</v>
      </c>
      <c r="AM564" s="2">
        <v>0</v>
      </c>
      <c r="AN564" s="2">
        <v>0</v>
      </c>
      <c r="AO564" s="2">
        <v>0</v>
      </c>
      <c r="AP564" s="2">
        <v>0</v>
      </c>
    </row>
    <row r="565" spans="1:42" x14ac:dyDescent="0.2">
      <c r="A565" s="11" t="s">
        <v>161</v>
      </c>
      <c r="B565" s="16"/>
      <c r="C565" s="1">
        <v>3</v>
      </c>
      <c r="D565" s="1" t="s">
        <v>52</v>
      </c>
      <c r="F565" s="1">
        <v>2021</v>
      </c>
      <c r="G565" s="2">
        <v>150000</v>
      </c>
      <c r="H565" s="8">
        <v>1</v>
      </c>
      <c r="I565" s="1" t="s">
        <v>62</v>
      </c>
      <c r="J565" s="1">
        <v>15</v>
      </c>
      <c r="K565" s="1">
        <v>15</v>
      </c>
      <c r="L565" s="1">
        <f>F565+J565</f>
        <v>2036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>
        <v>0</v>
      </c>
      <c r="V565" s="2">
        <v>0</v>
      </c>
      <c r="W565" s="2">
        <v>0</v>
      </c>
      <c r="X565" s="2">
        <f>G565*1.25</f>
        <v>187500</v>
      </c>
      <c r="Y565" s="2">
        <v>0</v>
      </c>
      <c r="Z565" s="2">
        <v>0</v>
      </c>
      <c r="AA565" s="2">
        <v>0</v>
      </c>
      <c r="AB565" s="2">
        <v>0</v>
      </c>
      <c r="AC565" s="2">
        <v>0</v>
      </c>
      <c r="AD565" s="2">
        <v>0</v>
      </c>
      <c r="AE565" s="2">
        <v>0</v>
      </c>
      <c r="AF565" s="2">
        <v>0</v>
      </c>
      <c r="AG565" s="2">
        <v>0</v>
      </c>
      <c r="AH565" s="2">
        <v>0</v>
      </c>
      <c r="AI565" s="2">
        <v>0</v>
      </c>
      <c r="AJ565" s="2">
        <v>0</v>
      </c>
      <c r="AK565" s="2">
        <v>0</v>
      </c>
      <c r="AL565" s="2">
        <v>0</v>
      </c>
      <c r="AM565" s="2">
        <f>X565*1.25</f>
        <v>234375</v>
      </c>
      <c r="AN565" s="2">
        <v>0</v>
      </c>
      <c r="AO565" s="2">
        <v>0</v>
      </c>
      <c r="AP565" s="2">
        <v>0</v>
      </c>
    </row>
    <row r="566" spans="1:42" x14ac:dyDescent="0.2">
      <c r="A566" s="11" t="s">
        <v>161</v>
      </c>
      <c r="B566" s="16"/>
      <c r="C566" s="1">
        <v>4</v>
      </c>
      <c r="D566" s="1" t="s">
        <v>54</v>
      </c>
      <c r="F566" s="15" t="s">
        <v>69</v>
      </c>
      <c r="G566" s="15" t="s">
        <v>69</v>
      </c>
      <c r="J566" s="1">
        <v>25</v>
      </c>
      <c r="K566" s="1">
        <v>25</v>
      </c>
      <c r="L566" s="15" t="s">
        <v>69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>
        <v>0</v>
      </c>
      <c r="V566" s="2">
        <v>0</v>
      </c>
      <c r="W566" s="2">
        <v>0</v>
      </c>
      <c r="X566" s="2">
        <v>0</v>
      </c>
      <c r="Y566" s="2">
        <v>0</v>
      </c>
      <c r="Z566" s="2">
        <v>0</v>
      </c>
      <c r="AA566" s="2">
        <v>0</v>
      </c>
      <c r="AB566" s="2">
        <v>0</v>
      </c>
      <c r="AC566" s="2">
        <v>0</v>
      </c>
      <c r="AD566" s="2">
        <v>0</v>
      </c>
      <c r="AE566" s="2">
        <v>0</v>
      </c>
      <c r="AF566" s="2">
        <v>0</v>
      </c>
      <c r="AG566" s="2">
        <v>0</v>
      </c>
      <c r="AH566" s="2">
        <v>0</v>
      </c>
      <c r="AI566" s="2">
        <v>0</v>
      </c>
      <c r="AJ566" s="2">
        <v>0</v>
      </c>
      <c r="AK566" s="2">
        <v>0</v>
      </c>
      <c r="AL566" s="2">
        <v>0</v>
      </c>
      <c r="AM566" s="2">
        <v>0</v>
      </c>
      <c r="AN566" s="2">
        <v>0</v>
      </c>
      <c r="AO566" s="2">
        <v>0</v>
      </c>
      <c r="AP566" s="2">
        <v>0</v>
      </c>
    </row>
    <row r="567" spans="1:42" x14ac:dyDescent="0.2">
      <c r="A567" s="11" t="s">
        <v>161</v>
      </c>
      <c r="B567" s="16"/>
      <c r="C567" s="1">
        <v>5</v>
      </c>
      <c r="D567" s="1" t="s">
        <v>57</v>
      </c>
      <c r="E567" s="1" t="s">
        <v>68</v>
      </c>
      <c r="F567" s="15" t="s">
        <v>69</v>
      </c>
      <c r="G567" s="15" t="s">
        <v>69</v>
      </c>
      <c r="H567" s="8" t="s">
        <v>68</v>
      </c>
      <c r="I567" s="1" t="s">
        <v>68</v>
      </c>
      <c r="J567" s="1">
        <v>15</v>
      </c>
      <c r="K567" s="1">
        <v>15</v>
      </c>
      <c r="L567" s="15" t="s">
        <v>69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2">
        <v>0</v>
      </c>
      <c r="U567" s="2">
        <v>0</v>
      </c>
      <c r="V567" s="2">
        <v>0</v>
      </c>
      <c r="W567" s="2">
        <v>0</v>
      </c>
      <c r="X567" s="2">
        <v>0</v>
      </c>
      <c r="Y567" s="2">
        <v>0</v>
      </c>
      <c r="Z567" s="2">
        <v>0</v>
      </c>
      <c r="AA567" s="2">
        <v>0</v>
      </c>
      <c r="AB567" s="2">
        <v>0</v>
      </c>
      <c r="AC567" s="2">
        <v>0</v>
      </c>
      <c r="AD567" s="2">
        <v>0</v>
      </c>
      <c r="AE567" s="2">
        <v>0</v>
      </c>
      <c r="AF567" s="2">
        <v>0</v>
      </c>
      <c r="AG567" s="2">
        <v>0</v>
      </c>
      <c r="AH567" s="2">
        <v>0</v>
      </c>
      <c r="AI567" s="2">
        <v>0</v>
      </c>
      <c r="AJ567" s="2">
        <v>0</v>
      </c>
      <c r="AK567" s="2">
        <v>0</v>
      </c>
      <c r="AL567" s="2">
        <v>0</v>
      </c>
      <c r="AM567" s="2">
        <v>0</v>
      </c>
      <c r="AN567" s="2">
        <v>0</v>
      </c>
      <c r="AO567" s="2">
        <v>0</v>
      </c>
      <c r="AP567" s="2">
        <v>0</v>
      </c>
    </row>
    <row r="568" spans="1:42" x14ac:dyDescent="0.2">
      <c r="A568" s="11" t="s">
        <v>161</v>
      </c>
      <c r="B568" s="16"/>
      <c r="C568" s="1">
        <v>6</v>
      </c>
      <c r="D568" s="1" t="s">
        <v>61</v>
      </c>
      <c r="F568" s="1">
        <v>1983</v>
      </c>
      <c r="G568" s="2">
        <v>250</v>
      </c>
      <c r="H568" s="8">
        <v>1</v>
      </c>
      <c r="I568" s="1" t="s">
        <v>62</v>
      </c>
      <c r="J568" s="1">
        <v>20</v>
      </c>
      <c r="K568" s="1">
        <v>20</v>
      </c>
      <c r="L568" s="1">
        <f>F568+J568</f>
        <v>2003</v>
      </c>
      <c r="M568" s="2">
        <f>G568*1.25</f>
        <v>312.5</v>
      </c>
      <c r="N568" s="2">
        <v>0</v>
      </c>
      <c r="O568" s="2">
        <v>0</v>
      </c>
      <c r="P568" s="2">
        <v>0</v>
      </c>
      <c r="Q568" s="2">
        <v>0</v>
      </c>
      <c r="R568" s="2">
        <v>0</v>
      </c>
      <c r="S568" s="2">
        <v>0</v>
      </c>
      <c r="T568" s="2">
        <v>0</v>
      </c>
      <c r="U568" s="2">
        <v>0</v>
      </c>
      <c r="V568" s="2">
        <v>0</v>
      </c>
      <c r="W568" s="2">
        <v>0</v>
      </c>
      <c r="X568" s="2">
        <v>0</v>
      </c>
      <c r="Y568" s="2">
        <v>0</v>
      </c>
      <c r="Z568" s="2">
        <v>0</v>
      </c>
      <c r="AA568" s="2">
        <v>0</v>
      </c>
      <c r="AB568" s="2">
        <v>0</v>
      </c>
      <c r="AC568" s="2">
        <v>0</v>
      </c>
      <c r="AD568" s="2">
        <v>0</v>
      </c>
      <c r="AE568" s="2">
        <v>0</v>
      </c>
      <c r="AF568" s="2">
        <v>0</v>
      </c>
      <c r="AG568" s="2">
        <f>M568*1.25</f>
        <v>390.625</v>
      </c>
      <c r="AH568" s="2">
        <v>0</v>
      </c>
      <c r="AI568" s="2">
        <v>0</v>
      </c>
      <c r="AJ568" s="2">
        <v>0</v>
      </c>
      <c r="AK568" s="2">
        <v>0</v>
      </c>
      <c r="AL568" s="2">
        <v>0</v>
      </c>
      <c r="AM568" s="2">
        <v>0</v>
      </c>
      <c r="AN568" s="2">
        <v>0</v>
      </c>
      <c r="AO568" s="2">
        <v>0</v>
      </c>
      <c r="AP568" s="2">
        <v>0</v>
      </c>
    </row>
    <row r="569" spans="1:42" x14ac:dyDescent="0.2">
      <c r="A569" s="11" t="s">
        <v>161</v>
      </c>
      <c r="B569" s="16"/>
      <c r="C569" s="1">
        <v>7</v>
      </c>
      <c r="D569" s="1" t="s">
        <v>63</v>
      </c>
      <c r="F569" s="15" t="s">
        <v>69</v>
      </c>
      <c r="G569" s="15" t="s">
        <v>69</v>
      </c>
      <c r="J569" s="1">
        <v>30</v>
      </c>
      <c r="K569" s="1">
        <v>30</v>
      </c>
      <c r="L569" s="15" t="s">
        <v>69</v>
      </c>
      <c r="M569" s="2">
        <v>0</v>
      </c>
      <c r="N569" s="2">
        <v>0</v>
      </c>
      <c r="O569" s="2">
        <v>0</v>
      </c>
      <c r="P569" s="2">
        <v>0</v>
      </c>
      <c r="Q569" s="2">
        <v>0</v>
      </c>
      <c r="R569" s="2">
        <v>0</v>
      </c>
      <c r="S569" s="2">
        <v>0</v>
      </c>
      <c r="T569" s="2">
        <v>0</v>
      </c>
      <c r="U569" s="2">
        <v>0</v>
      </c>
      <c r="V569" s="2">
        <v>0</v>
      </c>
      <c r="W569" s="2">
        <v>0</v>
      </c>
      <c r="X569" s="2">
        <v>0</v>
      </c>
      <c r="Y569" s="2">
        <v>0</v>
      </c>
      <c r="Z569" s="2">
        <v>0</v>
      </c>
      <c r="AA569" s="2">
        <v>0</v>
      </c>
      <c r="AB569" s="2">
        <v>0</v>
      </c>
      <c r="AC569" s="2">
        <v>0</v>
      </c>
      <c r="AD569" s="2">
        <v>0</v>
      </c>
      <c r="AE569" s="2">
        <v>0</v>
      </c>
      <c r="AF569" s="2">
        <v>0</v>
      </c>
      <c r="AG569" s="2">
        <v>0</v>
      </c>
      <c r="AH569" s="2">
        <v>0</v>
      </c>
      <c r="AI569" s="2">
        <v>0</v>
      </c>
      <c r="AJ569" s="2">
        <v>0</v>
      </c>
      <c r="AK569" s="2">
        <v>0</v>
      </c>
      <c r="AL569" s="2">
        <v>0</v>
      </c>
      <c r="AM569" s="2">
        <v>0</v>
      </c>
      <c r="AN569" s="2">
        <v>0</v>
      </c>
      <c r="AO569" s="2">
        <v>0</v>
      </c>
      <c r="AP569" s="2">
        <v>0</v>
      </c>
    </row>
    <row r="570" spans="1:42" x14ac:dyDescent="0.2">
      <c r="A570" s="11" t="s">
        <v>161</v>
      </c>
      <c r="B570" s="16"/>
      <c r="C570" s="1">
        <v>8</v>
      </c>
      <c r="D570" s="1" t="s">
        <v>66</v>
      </c>
      <c r="F570" s="15" t="s">
        <v>69</v>
      </c>
      <c r="G570" s="15" t="s">
        <v>69</v>
      </c>
      <c r="J570" s="1">
        <v>30</v>
      </c>
      <c r="K570" s="1">
        <v>30</v>
      </c>
      <c r="L570" s="15" t="s">
        <v>69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  <c r="S570" s="2">
        <v>0</v>
      </c>
      <c r="T570" s="2">
        <v>0</v>
      </c>
      <c r="U570" s="2">
        <v>0</v>
      </c>
      <c r="V570" s="2">
        <v>0</v>
      </c>
      <c r="W570" s="2">
        <v>0</v>
      </c>
      <c r="X570" s="2">
        <v>0</v>
      </c>
      <c r="Y570" s="2">
        <v>0</v>
      </c>
      <c r="Z570" s="2">
        <v>0</v>
      </c>
      <c r="AA570" s="2">
        <v>0</v>
      </c>
      <c r="AB570" s="2">
        <v>0</v>
      </c>
      <c r="AC570" s="2">
        <v>0</v>
      </c>
      <c r="AD570" s="2">
        <v>0</v>
      </c>
      <c r="AE570" s="2">
        <v>0</v>
      </c>
      <c r="AF570" s="2">
        <v>0</v>
      </c>
      <c r="AG570" s="2">
        <v>0</v>
      </c>
      <c r="AH570" s="2">
        <v>0</v>
      </c>
      <c r="AI570" s="2">
        <v>0</v>
      </c>
      <c r="AJ570" s="2">
        <v>0</v>
      </c>
      <c r="AK570" s="2">
        <v>0</v>
      </c>
      <c r="AL570" s="2">
        <v>0</v>
      </c>
      <c r="AM570" s="2">
        <v>0</v>
      </c>
      <c r="AN570" s="2">
        <v>0</v>
      </c>
      <c r="AO570" s="2">
        <v>0</v>
      </c>
      <c r="AP570" s="2">
        <v>0</v>
      </c>
    </row>
    <row r="571" spans="1:42" x14ac:dyDescent="0.2">
      <c r="A571" s="16" t="s">
        <v>163</v>
      </c>
      <c r="B571" s="16"/>
      <c r="C571" s="17"/>
      <c r="D571" s="11" t="s">
        <v>163</v>
      </c>
      <c r="E571" s="17"/>
      <c r="F571" s="17"/>
      <c r="G571" s="18"/>
      <c r="H571" s="19"/>
      <c r="I571" s="17"/>
      <c r="J571" s="31"/>
      <c r="K571" s="31"/>
      <c r="L571" s="17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7"/>
      <c r="AJ571" s="17"/>
      <c r="AK571" s="17"/>
      <c r="AL571" s="17"/>
      <c r="AM571" s="17"/>
      <c r="AN571" s="17"/>
      <c r="AO571" s="17"/>
      <c r="AP571" s="17"/>
    </row>
    <row r="572" spans="1:42" x14ac:dyDescent="0.2">
      <c r="A572" s="11" t="s">
        <v>163</v>
      </c>
      <c r="B572" s="16"/>
      <c r="C572" s="1">
        <v>1</v>
      </c>
      <c r="D572" s="1" t="s">
        <v>46</v>
      </c>
      <c r="F572" s="15" t="s">
        <v>69</v>
      </c>
      <c r="G572" s="15" t="s">
        <v>69</v>
      </c>
      <c r="J572" s="1">
        <v>25</v>
      </c>
      <c r="K572" s="1">
        <v>25</v>
      </c>
      <c r="L572" s="15" t="s">
        <v>69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  <c r="R572" s="2">
        <v>0</v>
      </c>
      <c r="S572" s="2">
        <v>0</v>
      </c>
      <c r="T572" s="2">
        <v>0</v>
      </c>
      <c r="U572" s="2">
        <v>0</v>
      </c>
      <c r="V572" s="2">
        <v>0</v>
      </c>
      <c r="W572" s="2">
        <v>0</v>
      </c>
      <c r="X572" s="2">
        <v>0</v>
      </c>
      <c r="Y572" s="2">
        <v>0</v>
      </c>
      <c r="Z572" s="2">
        <v>0</v>
      </c>
      <c r="AA572" s="2">
        <v>0</v>
      </c>
      <c r="AB572" s="2">
        <v>0</v>
      </c>
      <c r="AC572" s="2">
        <v>0</v>
      </c>
      <c r="AD572" s="2">
        <v>0</v>
      </c>
      <c r="AE572" s="2">
        <v>0</v>
      </c>
      <c r="AF572" s="2">
        <v>0</v>
      </c>
      <c r="AG572" s="2">
        <v>0</v>
      </c>
      <c r="AH572" s="2">
        <v>0</v>
      </c>
      <c r="AI572" s="2">
        <v>0</v>
      </c>
      <c r="AJ572" s="2">
        <v>0</v>
      </c>
      <c r="AK572" s="2">
        <v>0</v>
      </c>
      <c r="AL572" s="2">
        <v>0</v>
      </c>
      <c r="AM572" s="2">
        <v>0</v>
      </c>
      <c r="AN572" s="2">
        <v>0</v>
      </c>
      <c r="AO572" s="2">
        <v>0</v>
      </c>
      <c r="AP572" s="2">
        <v>0</v>
      </c>
    </row>
    <row r="573" spans="1:42" x14ac:dyDescent="0.2">
      <c r="A573" s="11" t="s">
        <v>163</v>
      </c>
      <c r="B573" s="16"/>
      <c r="C573" s="1">
        <v>2</v>
      </c>
      <c r="D573" s="1" t="s">
        <v>49</v>
      </c>
      <c r="F573" s="15" t="s">
        <v>69</v>
      </c>
      <c r="G573" s="15" t="s">
        <v>69</v>
      </c>
      <c r="J573" s="1">
        <v>20</v>
      </c>
      <c r="K573" s="1">
        <v>20</v>
      </c>
      <c r="L573" s="15" t="s">
        <v>69</v>
      </c>
      <c r="M573" s="2">
        <v>0</v>
      </c>
      <c r="N573" s="2">
        <v>0</v>
      </c>
      <c r="O573" s="2">
        <v>0</v>
      </c>
      <c r="P573" s="2">
        <v>0</v>
      </c>
      <c r="Q573" s="2">
        <v>0</v>
      </c>
      <c r="R573" s="2">
        <v>0</v>
      </c>
      <c r="S573" s="2">
        <v>0</v>
      </c>
      <c r="T573" s="2">
        <v>0</v>
      </c>
      <c r="U573" s="2">
        <v>0</v>
      </c>
      <c r="V573" s="2">
        <v>0</v>
      </c>
      <c r="W573" s="2">
        <v>0</v>
      </c>
      <c r="X573" s="2">
        <v>0</v>
      </c>
      <c r="Y573" s="2">
        <v>0</v>
      </c>
      <c r="Z573" s="2">
        <v>0</v>
      </c>
      <c r="AA573" s="2">
        <v>0</v>
      </c>
      <c r="AB573" s="2">
        <v>0</v>
      </c>
      <c r="AC573" s="2">
        <v>0</v>
      </c>
      <c r="AD573" s="2">
        <v>0</v>
      </c>
      <c r="AE573" s="2">
        <v>0</v>
      </c>
      <c r="AF573" s="2">
        <v>0</v>
      </c>
      <c r="AG573" s="2">
        <v>0</v>
      </c>
      <c r="AH573" s="2">
        <v>0</v>
      </c>
      <c r="AI573" s="2">
        <v>0</v>
      </c>
      <c r="AJ573" s="2">
        <v>0</v>
      </c>
      <c r="AK573" s="2">
        <v>0</v>
      </c>
      <c r="AL573" s="2">
        <v>0</v>
      </c>
      <c r="AM573" s="2">
        <v>0</v>
      </c>
      <c r="AN573" s="2">
        <v>0</v>
      </c>
      <c r="AO573" s="2">
        <v>0</v>
      </c>
      <c r="AP573" s="2">
        <v>0</v>
      </c>
    </row>
    <row r="574" spans="1:42" x14ac:dyDescent="0.2">
      <c r="A574" s="11" t="s">
        <v>163</v>
      </c>
      <c r="B574" s="16"/>
      <c r="C574" s="1">
        <v>3</v>
      </c>
      <c r="D574" s="1" t="s">
        <v>52</v>
      </c>
      <c r="F574" s="1">
        <v>2018</v>
      </c>
      <c r="G574" s="2">
        <v>140000</v>
      </c>
      <c r="H574" s="8">
        <v>1</v>
      </c>
      <c r="I574" s="1" t="s">
        <v>62</v>
      </c>
      <c r="J574" s="1">
        <v>15</v>
      </c>
      <c r="K574" s="1">
        <v>15</v>
      </c>
      <c r="L574" s="1">
        <f>F574+J574</f>
        <v>2033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>
        <f>G574*1.25</f>
        <v>175000</v>
      </c>
      <c r="V574" s="2">
        <v>0</v>
      </c>
      <c r="W574" s="2">
        <v>0</v>
      </c>
      <c r="X574" s="2">
        <v>0</v>
      </c>
      <c r="Y574" s="2">
        <v>0</v>
      </c>
      <c r="Z574" s="2">
        <v>0</v>
      </c>
      <c r="AA574" s="2">
        <f>N574*1.25</f>
        <v>0</v>
      </c>
      <c r="AB574" s="2">
        <v>0</v>
      </c>
      <c r="AC574" s="2">
        <v>0</v>
      </c>
      <c r="AD574" s="2">
        <v>0</v>
      </c>
      <c r="AE574" s="2">
        <v>0</v>
      </c>
      <c r="AF574" s="2">
        <v>0</v>
      </c>
      <c r="AG574" s="2">
        <v>0</v>
      </c>
      <c r="AH574" s="2">
        <v>0</v>
      </c>
      <c r="AI574" s="2">
        <v>0</v>
      </c>
      <c r="AJ574" s="2">
        <f>U574*1.25</f>
        <v>218750</v>
      </c>
      <c r="AK574" s="2">
        <v>0</v>
      </c>
      <c r="AL574" s="2">
        <v>0</v>
      </c>
      <c r="AM574" s="2">
        <v>0</v>
      </c>
      <c r="AN574" s="2">
        <f>W574*1.25</f>
        <v>0</v>
      </c>
      <c r="AO574" s="2">
        <v>0</v>
      </c>
      <c r="AP574" s="2">
        <f>Y574*1.25</f>
        <v>0</v>
      </c>
    </row>
    <row r="575" spans="1:42" x14ac:dyDescent="0.2">
      <c r="A575" s="11" t="s">
        <v>163</v>
      </c>
      <c r="B575" s="16"/>
      <c r="C575" s="1">
        <v>4</v>
      </c>
      <c r="D575" s="1" t="s">
        <v>54</v>
      </c>
      <c r="F575" s="15" t="s">
        <v>69</v>
      </c>
      <c r="G575" s="15" t="s">
        <v>69</v>
      </c>
      <c r="J575" s="1">
        <v>25</v>
      </c>
      <c r="K575" s="1">
        <v>25</v>
      </c>
      <c r="L575" s="15" t="s">
        <v>69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  <c r="T575" s="2">
        <v>0</v>
      </c>
      <c r="U575" s="2">
        <v>0</v>
      </c>
      <c r="V575" s="2">
        <v>0</v>
      </c>
      <c r="W575" s="2">
        <v>0</v>
      </c>
      <c r="X575" s="2">
        <v>0</v>
      </c>
      <c r="Y575" s="2">
        <v>0</v>
      </c>
      <c r="Z575" s="2">
        <v>0</v>
      </c>
      <c r="AA575" s="2">
        <v>0</v>
      </c>
      <c r="AB575" s="2">
        <v>0</v>
      </c>
      <c r="AC575" s="2">
        <v>0</v>
      </c>
      <c r="AD575" s="2">
        <v>0</v>
      </c>
      <c r="AE575" s="2">
        <v>0</v>
      </c>
      <c r="AF575" s="2">
        <v>0</v>
      </c>
      <c r="AG575" s="2">
        <v>0</v>
      </c>
      <c r="AH575" s="2">
        <v>0</v>
      </c>
      <c r="AI575" s="2">
        <v>0</v>
      </c>
      <c r="AJ575" s="2">
        <v>0</v>
      </c>
      <c r="AK575" s="2">
        <v>0</v>
      </c>
      <c r="AL575" s="2">
        <v>0</v>
      </c>
      <c r="AM575" s="2">
        <v>0</v>
      </c>
      <c r="AN575" s="2">
        <v>0</v>
      </c>
      <c r="AO575" s="2">
        <v>0</v>
      </c>
      <c r="AP575" s="2">
        <v>0</v>
      </c>
    </row>
    <row r="576" spans="1:42" x14ac:dyDescent="0.2">
      <c r="A576" s="11" t="s">
        <v>163</v>
      </c>
      <c r="B576" s="16"/>
      <c r="C576" s="1">
        <v>5</v>
      </c>
      <c r="D576" s="1" t="s">
        <v>57</v>
      </c>
      <c r="E576" s="1" t="s">
        <v>68</v>
      </c>
      <c r="F576" s="15" t="s">
        <v>69</v>
      </c>
      <c r="G576" s="15" t="s">
        <v>69</v>
      </c>
      <c r="H576" s="8" t="s">
        <v>68</v>
      </c>
      <c r="I576" s="1" t="s">
        <v>68</v>
      </c>
      <c r="J576" s="1">
        <v>15</v>
      </c>
      <c r="K576" s="1">
        <v>15</v>
      </c>
      <c r="L576" s="15" t="s">
        <v>69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>
        <v>0</v>
      </c>
      <c r="V576" s="2">
        <v>0</v>
      </c>
      <c r="W576" s="2">
        <v>0</v>
      </c>
      <c r="X576" s="2">
        <v>0</v>
      </c>
      <c r="Y576" s="2">
        <v>0</v>
      </c>
      <c r="Z576" s="2">
        <v>0</v>
      </c>
      <c r="AA576" s="2">
        <v>0</v>
      </c>
      <c r="AB576" s="2">
        <v>0</v>
      </c>
      <c r="AC576" s="2">
        <v>0</v>
      </c>
      <c r="AD576" s="2">
        <v>0</v>
      </c>
      <c r="AE576" s="2">
        <v>0</v>
      </c>
      <c r="AF576" s="2">
        <v>0</v>
      </c>
      <c r="AG576" s="2">
        <v>0</v>
      </c>
      <c r="AH576" s="2">
        <v>0</v>
      </c>
      <c r="AI576" s="2">
        <v>0</v>
      </c>
      <c r="AJ576" s="2">
        <v>0</v>
      </c>
      <c r="AK576" s="2">
        <v>0</v>
      </c>
      <c r="AL576" s="2">
        <v>0</v>
      </c>
      <c r="AM576" s="2">
        <v>0</v>
      </c>
      <c r="AN576" s="2">
        <v>0</v>
      </c>
      <c r="AO576" s="2">
        <v>0</v>
      </c>
      <c r="AP576" s="2">
        <v>0</v>
      </c>
    </row>
    <row r="577" spans="1:42" x14ac:dyDescent="0.2">
      <c r="A577" s="11" t="s">
        <v>163</v>
      </c>
      <c r="B577" s="16"/>
      <c r="C577" s="1">
        <v>6</v>
      </c>
      <c r="D577" s="1" t="s">
        <v>61</v>
      </c>
      <c r="F577" s="1">
        <v>1999</v>
      </c>
      <c r="G577" s="2">
        <v>250</v>
      </c>
      <c r="H577" s="8">
        <v>1</v>
      </c>
      <c r="I577" s="1" t="s">
        <v>62</v>
      </c>
      <c r="J577" s="1">
        <v>20</v>
      </c>
      <c r="K577" s="1">
        <v>20</v>
      </c>
      <c r="L577" s="1">
        <f>F577+J577</f>
        <v>2019</v>
      </c>
      <c r="M577" s="2">
        <f>G577*1.25</f>
        <v>312.5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>
        <v>0</v>
      </c>
      <c r="V577" s="2">
        <v>0</v>
      </c>
      <c r="W577" s="2">
        <v>0</v>
      </c>
      <c r="X577" s="2">
        <v>0</v>
      </c>
      <c r="Y577" s="2">
        <v>0</v>
      </c>
      <c r="Z577" s="2">
        <v>0</v>
      </c>
      <c r="AA577" s="2">
        <v>0</v>
      </c>
      <c r="AB577" s="2">
        <v>0</v>
      </c>
      <c r="AC577" s="2">
        <v>0</v>
      </c>
      <c r="AD577" s="2">
        <v>0</v>
      </c>
      <c r="AE577" s="2">
        <v>0</v>
      </c>
      <c r="AF577" s="2">
        <v>0</v>
      </c>
      <c r="AG577" s="2">
        <f>M577*1.25</f>
        <v>390.625</v>
      </c>
      <c r="AH577" s="2">
        <v>0</v>
      </c>
      <c r="AI577" s="2">
        <v>0</v>
      </c>
      <c r="AJ577" s="2">
        <v>0</v>
      </c>
      <c r="AK577" s="2">
        <v>0</v>
      </c>
      <c r="AL577" s="2">
        <v>0</v>
      </c>
      <c r="AM577" s="2">
        <v>0</v>
      </c>
      <c r="AN577" s="2">
        <v>0</v>
      </c>
      <c r="AO577" s="2">
        <v>0</v>
      </c>
      <c r="AP577" s="2">
        <v>0</v>
      </c>
    </row>
    <row r="578" spans="1:42" x14ac:dyDescent="0.2">
      <c r="A578" s="11" t="s">
        <v>163</v>
      </c>
      <c r="B578" s="16"/>
      <c r="C578" s="1">
        <v>7</v>
      </c>
      <c r="D578" s="1" t="s">
        <v>63</v>
      </c>
      <c r="F578" s="15" t="s">
        <v>69</v>
      </c>
      <c r="G578" s="15" t="s">
        <v>69</v>
      </c>
      <c r="J578" s="1">
        <v>30</v>
      </c>
      <c r="K578" s="1">
        <v>30</v>
      </c>
      <c r="L578" s="15" t="s">
        <v>69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>
        <v>0</v>
      </c>
      <c r="V578" s="2">
        <v>0</v>
      </c>
      <c r="W578" s="2">
        <v>0</v>
      </c>
      <c r="X578" s="2">
        <v>0</v>
      </c>
      <c r="Y578" s="2">
        <v>0</v>
      </c>
      <c r="Z578" s="2">
        <v>0</v>
      </c>
      <c r="AA578" s="2">
        <v>0</v>
      </c>
      <c r="AB578" s="2">
        <v>0</v>
      </c>
      <c r="AC578" s="2">
        <v>0</v>
      </c>
      <c r="AD578" s="2">
        <v>0</v>
      </c>
      <c r="AE578" s="2">
        <v>0</v>
      </c>
      <c r="AF578" s="2">
        <v>0</v>
      </c>
      <c r="AG578" s="2">
        <v>0</v>
      </c>
      <c r="AH578" s="2">
        <v>0</v>
      </c>
      <c r="AI578" s="2">
        <v>0</v>
      </c>
      <c r="AJ578" s="2">
        <v>0</v>
      </c>
      <c r="AK578" s="2">
        <v>0</v>
      </c>
      <c r="AL578" s="2">
        <v>0</v>
      </c>
      <c r="AM578" s="2">
        <v>0</v>
      </c>
      <c r="AN578" s="2">
        <v>0</v>
      </c>
      <c r="AO578" s="2">
        <v>0</v>
      </c>
      <c r="AP578" s="2">
        <v>0</v>
      </c>
    </row>
    <row r="579" spans="1:42" x14ac:dyDescent="0.2">
      <c r="A579" s="11" t="s">
        <v>163</v>
      </c>
      <c r="B579" s="16"/>
      <c r="C579" s="1">
        <v>8</v>
      </c>
      <c r="D579" s="1" t="s">
        <v>66</v>
      </c>
      <c r="F579" s="15" t="s">
        <v>69</v>
      </c>
      <c r="G579" s="15" t="s">
        <v>69</v>
      </c>
      <c r="J579" s="1">
        <v>30</v>
      </c>
      <c r="K579" s="1">
        <v>30</v>
      </c>
      <c r="L579" s="15" t="s">
        <v>69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0</v>
      </c>
      <c r="U579" s="2">
        <v>0</v>
      </c>
      <c r="V579" s="2">
        <v>0</v>
      </c>
      <c r="W579" s="2">
        <v>0</v>
      </c>
      <c r="X579" s="2">
        <v>0</v>
      </c>
      <c r="Y579" s="2">
        <v>0</v>
      </c>
      <c r="Z579" s="2">
        <v>0</v>
      </c>
      <c r="AA579" s="2">
        <v>0</v>
      </c>
      <c r="AB579" s="2">
        <v>0</v>
      </c>
      <c r="AC579" s="2">
        <v>0</v>
      </c>
      <c r="AD579" s="2">
        <v>0</v>
      </c>
      <c r="AE579" s="2">
        <v>0</v>
      </c>
      <c r="AF579" s="2">
        <v>0</v>
      </c>
      <c r="AG579" s="2">
        <v>0</v>
      </c>
      <c r="AH579" s="2">
        <v>0</v>
      </c>
      <c r="AI579" s="2">
        <v>0</v>
      </c>
      <c r="AJ579" s="2">
        <v>0</v>
      </c>
      <c r="AK579" s="2">
        <v>0</v>
      </c>
      <c r="AL579" s="2">
        <v>0</v>
      </c>
      <c r="AM579" s="2">
        <v>0</v>
      </c>
      <c r="AN579" s="2">
        <v>0</v>
      </c>
      <c r="AO579" s="2">
        <v>0</v>
      </c>
      <c r="AP579" s="2">
        <v>0</v>
      </c>
    </row>
    <row r="580" spans="1:42" x14ac:dyDescent="0.2">
      <c r="A580" s="16" t="s">
        <v>156</v>
      </c>
      <c r="B580" s="16"/>
      <c r="C580" s="20"/>
      <c r="D580" s="10" t="s">
        <v>156</v>
      </c>
      <c r="E580" s="20"/>
      <c r="F580" s="20"/>
      <c r="G580" s="21"/>
      <c r="H580" s="22"/>
      <c r="I580" s="20"/>
      <c r="J580" s="20"/>
      <c r="K580" s="20"/>
      <c r="L580" s="20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0"/>
      <c r="AL580" s="20"/>
      <c r="AM580" s="20"/>
      <c r="AN580" s="20"/>
      <c r="AO580" s="20"/>
      <c r="AP580" s="20"/>
    </row>
    <row r="581" spans="1:42" x14ac:dyDescent="0.2">
      <c r="A581" s="10" t="s">
        <v>156</v>
      </c>
      <c r="B581" s="16"/>
      <c r="C581" s="1">
        <v>1</v>
      </c>
      <c r="D581" s="1" t="s">
        <v>72</v>
      </c>
      <c r="E581" s="1" t="s">
        <v>68</v>
      </c>
      <c r="F581" s="1">
        <v>1995</v>
      </c>
      <c r="G581" s="2">
        <v>35000</v>
      </c>
      <c r="H581" s="8">
        <v>1</v>
      </c>
      <c r="I581" s="1" t="s">
        <v>62</v>
      </c>
      <c r="J581" s="1">
        <v>25</v>
      </c>
      <c r="K581" s="1">
        <v>25</v>
      </c>
      <c r="L581" s="1">
        <f>F581+J581</f>
        <v>2020</v>
      </c>
      <c r="M581" s="2">
        <f>G581*1.25</f>
        <v>43750</v>
      </c>
      <c r="N581" s="2">
        <v>0</v>
      </c>
      <c r="O581" s="2">
        <v>0</v>
      </c>
      <c r="P581" s="2">
        <v>0</v>
      </c>
      <c r="Q581" s="2">
        <v>0</v>
      </c>
      <c r="R581" s="2">
        <v>0</v>
      </c>
      <c r="S581" s="2">
        <v>0</v>
      </c>
      <c r="T581" s="2">
        <v>0</v>
      </c>
      <c r="U581" s="2">
        <v>0</v>
      </c>
      <c r="V581" s="2">
        <v>0</v>
      </c>
      <c r="W581" s="2">
        <v>0</v>
      </c>
      <c r="X581" s="2">
        <v>0</v>
      </c>
      <c r="Y581" s="2">
        <v>0</v>
      </c>
      <c r="Z581" s="2">
        <v>0</v>
      </c>
      <c r="AA581" s="2">
        <v>0</v>
      </c>
      <c r="AB581" s="2">
        <v>0</v>
      </c>
      <c r="AC581" s="2">
        <v>0</v>
      </c>
      <c r="AD581" s="2">
        <v>0</v>
      </c>
      <c r="AE581" s="2">
        <v>0</v>
      </c>
      <c r="AF581" s="2">
        <v>0</v>
      </c>
      <c r="AG581" s="2">
        <v>0</v>
      </c>
      <c r="AH581" s="2">
        <v>0</v>
      </c>
      <c r="AI581" s="2">
        <v>0</v>
      </c>
      <c r="AJ581" s="2">
        <v>0</v>
      </c>
      <c r="AK581" s="2">
        <v>0</v>
      </c>
      <c r="AL581" s="2">
        <f>M581*1.25</f>
        <v>54687.5</v>
      </c>
      <c r="AM581" s="2">
        <v>0</v>
      </c>
      <c r="AN581" s="2">
        <v>0</v>
      </c>
      <c r="AO581" s="2">
        <v>0</v>
      </c>
      <c r="AP581" s="2">
        <v>0</v>
      </c>
    </row>
    <row r="582" spans="1:42" x14ac:dyDescent="0.2">
      <c r="A582" s="10" t="s">
        <v>156</v>
      </c>
      <c r="B582" s="16"/>
      <c r="C582" s="1">
        <v>2</v>
      </c>
      <c r="D582" s="1" t="s">
        <v>75</v>
      </c>
      <c r="E582" s="1" t="s">
        <v>68</v>
      </c>
      <c r="F582" s="1">
        <v>1985</v>
      </c>
      <c r="G582" s="2">
        <v>30000</v>
      </c>
      <c r="H582" s="8">
        <v>1</v>
      </c>
      <c r="I582" s="1" t="s">
        <v>62</v>
      </c>
      <c r="J582" s="1">
        <v>55</v>
      </c>
      <c r="K582" s="1">
        <v>55</v>
      </c>
      <c r="L582" s="1">
        <f>F582+J582</f>
        <v>2040</v>
      </c>
      <c r="M582" s="2">
        <v>0</v>
      </c>
      <c r="N582" s="2">
        <v>0</v>
      </c>
      <c r="O582" s="2">
        <v>0</v>
      </c>
      <c r="P582" s="2">
        <v>0</v>
      </c>
      <c r="Q582" s="2">
        <v>0</v>
      </c>
      <c r="R582" s="2">
        <v>0</v>
      </c>
      <c r="S582" s="2">
        <v>0</v>
      </c>
      <c r="T582" s="2">
        <v>0</v>
      </c>
      <c r="U582" s="2">
        <v>0</v>
      </c>
      <c r="V582" s="2">
        <v>0</v>
      </c>
      <c r="W582" s="2">
        <v>0</v>
      </c>
      <c r="X582" s="2">
        <v>0</v>
      </c>
      <c r="Y582" s="2">
        <v>0</v>
      </c>
      <c r="Z582" s="2">
        <v>0</v>
      </c>
      <c r="AA582" s="2">
        <v>0</v>
      </c>
      <c r="AB582" s="2">
        <f>G582*1.25</f>
        <v>37500</v>
      </c>
      <c r="AC582" s="2">
        <v>0</v>
      </c>
      <c r="AD582" s="2">
        <v>0</v>
      </c>
      <c r="AE582" s="2">
        <v>0</v>
      </c>
      <c r="AF582" s="2">
        <v>0</v>
      </c>
      <c r="AG582" s="2">
        <v>0</v>
      </c>
      <c r="AH582" s="2">
        <v>0</v>
      </c>
      <c r="AI582" s="2">
        <v>0</v>
      </c>
      <c r="AJ582" s="2">
        <v>0</v>
      </c>
      <c r="AK582" s="2">
        <v>0</v>
      </c>
      <c r="AL582" s="2">
        <v>0</v>
      </c>
      <c r="AM582" s="2">
        <v>0</v>
      </c>
      <c r="AN582" s="2">
        <v>0</v>
      </c>
      <c r="AO582" s="2">
        <v>0</v>
      </c>
      <c r="AP582" s="2">
        <v>0</v>
      </c>
    </row>
    <row r="583" spans="1:42" x14ac:dyDescent="0.2">
      <c r="A583" s="10" t="s">
        <v>156</v>
      </c>
      <c r="B583" s="16"/>
      <c r="C583" s="1">
        <v>3</v>
      </c>
      <c r="D583" s="1" t="s">
        <v>76</v>
      </c>
      <c r="F583" s="1">
        <v>2014</v>
      </c>
      <c r="G583" s="2">
        <v>50000</v>
      </c>
      <c r="H583" s="8">
        <v>1</v>
      </c>
      <c r="I583" s="1" t="s">
        <v>62</v>
      </c>
      <c r="J583" s="1">
        <v>20</v>
      </c>
      <c r="K583" s="1">
        <v>20</v>
      </c>
      <c r="L583" s="1">
        <f>F583+J583</f>
        <v>2034</v>
      </c>
      <c r="M583" s="2">
        <v>0</v>
      </c>
      <c r="N583" s="2">
        <v>0</v>
      </c>
      <c r="O583" s="2">
        <v>0</v>
      </c>
      <c r="P583" s="2">
        <v>0</v>
      </c>
      <c r="Q583" s="2">
        <v>0</v>
      </c>
      <c r="R583" s="2">
        <v>0</v>
      </c>
      <c r="S583" s="2">
        <v>0</v>
      </c>
      <c r="T583" s="2">
        <v>0</v>
      </c>
      <c r="U583" s="2">
        <v>0</v>
      </c>
      <c r="V583" s="2">
        <f>G583*1.25</f>
        <v>62500</v>
      </c>
      <c r="W583" s="2">
        <v>0</v>
      </c>
      <c r="X583" s="2">
        <v>0</v>
      </c>
      <c r="Y583" s="2">
        <v>0</v>
      </c>
      <c r="Z583" s="2">
        <v>0</v>
      </c>
      <c r="AA583" s="2">
        <v>0</v>
      </c>
      <c r="AB583" s="2">
        <v>0</v>
      </c>
      <c r="AC583" s="2">
        <v>0</v>
      </c>
      <c r="AD583" s="2">
        <v>0</v>
      </c>
      <c r="AE583" s="2">
        <v>0</v>
      </c>
      <c r="AF583" s="2">
        <v>0</v>
      </c>
      <c r="AG583" s="2">
        <v>0</v>
      </c>
      <c r="AH583" s="2">
        <v>0</v>
      </c>
      <c r="AI583" s="2">
        <v>0</v>
      </c>
      <c r="AJ583" s="2">
        <v>0</v>
      </c>
      <c r="AK583" s="2">
        <v>0</v>
      </c>
      <c r="AL583" s="2">
        <v>0</v>
      </c>
      <c r="AM583" s="2">
        <v>0</v>
      </c>
      <c r="AN583" s="2">
        <v>0</v>
      </c>
      <c r="AO583" s="2">
        <v>0</v>
      </c>
      <c r="AP583" s="2">
        <f>V583*1.25</f>
        <v>78125</v>
      </c>
    </row>
    <row r="584" spans="1:42" x14ac:dyDescent="0.2">
      <c r="A584" s="10" t="s">
        <v>156</v>
      </c>
      <c r="B584" s="16"/>
      <c r="C584" s="1">
        <v>4</v>
      </c>
      <c r="D584" s="1" t="s">
        <v>78</v>
      </c>
      <c r="F584" s="15" t="s">
        <v>69</v>
      </c>
      <c r="G584" s="15" t="s">
        <v>69</v>
      </c>
      <c r="J584" s="1">
        <v>15</v>
      </c>
      <c r="K584" s="1">
        <v>15</v>
      </c>
      <c r="L584" s="15" t="s">
        <v>69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  <c r="R584" s="2">
        <v>0</v>
      </c>
      <c r="S584" s="2">
        <v>0</v>
      </c>
      <c r="T584" s="2">
        <v>0</v>
      </c>
      <c r="U584" s="2">
        <v>0</v>
      </c>
      <c r="V584" s="2">
        <v>0</v>
      </c>
      <c r="W584" s="2">
        <v>0</v>
      </c>
      <c r="X584" s="2">
        <v>0</v>
      </c>
      <c r="Y584" s="2">
        <v>0</v>
      </c>
      <c r="Z584" s="2">
        <v>0</v>
      </c>
      <c r="AA584" s="2">
        <v>0</v>
      </c>
      <c r="AB584" s="2">
        <v>0</v>
      </c>
      <c r="AC584" s="2">
        <v>0</v>
      </c>
      <c r="AD584" s="2">
        <v>0</v>
      </c>
      <c r="AE584" s="2">
        <v>0</v>
      </c>
      <c r="AF584" s="2">
        <v>0</v>
      </c>
      <c r="AG584" s="2">
        <v>0</v>
      </c>
      <c r="AH584" s="2">
        <v>0</v>
      </c>
      <c r="AI584" s="2">
        <v>0</v>
      </c>
      <c r="AJ584" s="2">
        <v>0</v>
      </c>
      <c r="AK584" s="2">
        <v>0</v>
      </c>
      <c r="AL584" s="2">
        <v>0</v>
      </c>
      <c r="AM584" s="2">
        <v>0</v>
      </c>
      <c r="AN584" s="2">
        <v>0</v>
      </c>
      <c r="AO584" s="2">
        <v>0</v>
      </c>
      <c r="AP584" s="2">
        <v>0</v>
      </c>
    </row>
    <row r="585" spans="1:42" x14ac:dyDescent="0.2">
      <c r="A585" s="10" t="s">
        <v>156</v>
      </c>
      <c r="B585" s="16"/>
      <c r="C585" s="1">
        <v>5</v>
      </c>
      <c r="D585" s="1" t="s">
        <v>79</v>
      </c>
      <c r="F585" s="1">
        <v>2022</v>
      </c>
      <c r="G585" s="2">
        <v>5000</v>
      </c>
      <c r="H585" s="8">
        <v>1</v>
      </c>
      <c r="I585" s="1" t="s">
        <v>62</v>
      </c>
      <c r="J585" s="1">
        <v>25</v>
      </c>
      <c r="K585" s="1">
        <v>25</v>
      </c>
      <c r="L585" s="1">
        <f>F585+J585</f>
        <v>2047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>
        <v>0</v>
      </c>
      <c r="V585" s="2">
        <v>0</v>
      </c>
      <c r="W585" s="2">
        <v>0</v>
      </c>
      <c r="X585" s="2">
        <v>0</v>
      </c>
      <c r="Y585" s="2">
        <v>0</v>
      </c>
      <c r="Z585" s="2">
        <v>0</v>
      </c>
      <c r="AA585" s="2">
        <v>0</v>
      </c>
      <c r="AB585" s="2">
        <v>0</v>
      </c>
      <c r="AC585" s="2">
        <v>0</v>
      </c>
      <c r="AD585" s="2">
        <v>0</v>
      </c>
      <c r="AE585" s="2">
        <v>0</v>
      </c>
      <c r="AF585" s="2">
        <v>0</v>
      </c>
      <c r="AG585" s="2">
        <v>0</v>
      </c>
      <c r="AH585" s="2">
        <v>0</v>
      </c>
      <c r="AI585" s="2">
        <f>G585*1.25</f>
        <v>6250</v>
      </c>
      <c r="AJ585" s="2">
        <v>0</v>
      </c>
      <c r="AK585" s="2">
        <v>0</v>
      </c>
      <c r="AL585" s="2">
        <v>0</v>
      </c>
      <c r="AM585" s="2">
        <v>0</v>
      </c>
      <c r="AN585" s="2">
        <v>0</v>
      </c>
      <c r="AO585" s="2">
        <v>0</v>
      </c>
      <c r="AP585" s="2">
        <v>0</v>
      </c>
    </row>
    <row r="586" spans="1:42" x14ac:dyDescent="0.2">
      <c r="A586" s="10" t="s">
        <v>156</v>
      </c>
      <c r="B586" s="16"/>
      <c r="C586" s="1">
        <v>6</v>
      </c>
      <c r="D586" s="1" t="s">
        <v>80</v>
      </c>
      <c r="F586" s="1">
        <v>2022</v>
      </c>
      <c r="G586" s="2">
        <v>5000</v>
      </c>
      <c r="H586" s="8">
        <v>1</v>
      </c>
      <c r="I586" s="1" t="s">
        <v>62</v>
      </c>
      <c r="J586" s="1">
        <v>25</v>
      </c>
      <c r="K586" s="1">
        <v>25</v>
      </c>
      <c r="L586" s="1">
        <f>F586+J586</f>
        <v>2047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>
        <v>0</v>
      </c>
      <c r="V586" s="2">
        <v>0</v>
      </c>
      <c r="W586" s="2">
        <v>0</v>
      </c>
      <c r="X586" s="2">
        <v>0</v>
      </c>
      <c r="Y586" s="2">
        <v>0</v>
      </c>
      <c r="Z586" s="2">
        <v>0</v>
      </c>
      <c r="AA586" s="2">
        <v>0</v>
      </c>
      <c r="AB586" s="2">
        <v>0</v>
      </c>
      <c r="AC586" s="2">
        <v>0</v>
      </c>
      <c r="AD586" s="2">
        <v>0</v>
      </c>
      <c r="AE586" s="2">
        <v>0</v>
      </c>
      <c r="AF586" s="2">
        <v>0</v>
      </c>
      <c r="AG586" s="2">
        <v>0</v>
      </c>
      <c r="AH586" s="2">
        <v>0</v>
      </c>
      <c r="AI586" s="2">
        <f>G586*1.25</f>
        <v>6250</v>
      </c>
      <c r="AJ586" s="2">
        <v>0</v>
      </c>
      <c r="AK586" s="2">
        <v>0</v>
      </c>
      <c r="AL586" s="2">
        <v>0</v>
      </c>
      <c r="AM586" s="2">
        <v>0</v>
      </c>
      <c r="AN586" s="2">
        <v>0</v>
      </c>
      <c r="AO586" s="2">
        <v>0</v>
      </c>
      <c r="AP586" s="2">
        <v>0</v>
      </c>
    </row>
    <row r="587" spans="1:42" x14ac:dyDescent="0.2">
      <c r="A587" s="10" t="s">
        <v>156</v>
      </c>
      <c r="B587" s="16"/>
      <c r="C587" s="1">
        <v>7</v>
      </c>
      <c r="D587" s="1" t="s">
        <v>81</v>
      </c>
      <c r="F587" s="15" t="s">
        <v>69</v>
      </c>
      <c r="G587" s="15" t="s">
        <v>69</v>
      </c>
      <c r="J587" s="1">
        <v>20</v>
      </c>
      <c r="K587" s="1">
        <v>20</v>
      </c>
      <c r="L587" s="15" t="s">
        <v>69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>
        <v>0</v>
      </c>
      <c r="V587" s="2">
        <v>0</v>
      </c>
      <c r="W587" s="2">
        <v>0</v>
      </c>
      <c r="X587" s="2">
        <v>0</v>
      </c>
      <c r="Y587" s="2">
        <v>0</v>
      </c>
      <c r="Z587" s="2">
        <v>0</v>
      </c>
      <c r="AA587" s="2">
        <v>0</v>
      </c>
      <c r="AB587" s="2">
        <v>0</v>
      </c>
      <c r="AC587" s="2">
        <v>0</v>
      </c>
      <c r="AD587" s="2">
        <v>0</v>
      </c>
      <c r="AE587" s="2">
        <v>0</v>
      </c>
      <c r="AF587" s="2">
        <v>0</v>
      </c>
      <c r="AG587" s="2">
        <v>0</v>
      </c>
      <c r="AH587" s="2">
        <v>0</v>
      </c>
      <c r="AI587" s="2">
        <v>0</v>
      </c>
      <c r="AJ587" s="2">
        <v>0</v>
      </c>
      <c r="AK587" s="2">
        <v>0</v>
      </c>
      <c r="AL587" s="2">
        <v>0</v>
      </c>
      <c r="AM587" s="2">
        <v>0</v>
      </c>
      <c r="AN587" s="2">
        <v>0</v>
      </c>
      <c r="AO587" s="2">
        <v>0</v>
      </c>
      <c r="AP587" s="2">
        <v>0</v>
      </c>
    </row>
    <row r="588" spans="1:42" x14ac:dyDescent="0.2">
      <c r="A588" s="10" t="s">
        <v>156</v>
      </c>
      <c r="B588" s="16"/>
      <c r="C588" s="1">
        <v>8</v>
      </c>
      <c r="D588" s="1" t="s">
        <v>82</v>
      </c>
      <c r="F588" s="15" t="s">
        <v>69</v>
      </c>
      <c r="G588" s="15" t="s">
        <v>69</v>
      </c>
      <c r="J588" s="1">
        <v>20</v>
      </c>
      <c r="K588" s="1">
        <v>20</v>
      </c>
      <c r="L588" s="15" t="s">
        <v>69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  <c r="R588" s="2">
        <v>0</v>
      </c>
      <c r="S588" s="2">
        <v>0</v>
      </c>
      <c r="T588" s="2">
        <v>0</v>
      </c>
      <c r="U588" s="2">
        <v>0</v>
      </c>
      <c r="V588" s="2">
        <v>0</v>
      </c>
      <c r="W588" s="2">
        <v>0</v>
      </c>
      <c r="X588" s="2">
        <v>0</v>
      </c>
      <c r="Y588" s="2">
        <v>0</v>
      </c>
      <c r="Z588" s="2">
        <v>0</v>
      </c>
      <c r="AA588" s="2">
        <v>0</v>
      </c>
      <c r="AB588" s="2">
        <v>0</v>
      </c>
      <c r="AC588" s="2">
        <v>0</v>
      </c>
      <c r="AD588" s="2">
        <v>0</v>
      </c>
      <c r="AE588" s="2">
        <v>0</v>
      </c>
      <c r="AF588" s="2">
        <v>0</v>
      </c>
      <c r="AG588" s="2">
        <v>0</v>
      </c>
      <c r="AH588" s="2">
        <v>0</v>
      </c>
      <c r="AI588" s="2">
        <v>0</v>
      </c>
      <c r="AJ588" s="2">
        <v>0</v>
      </c>
      <c r="AK588" s="2">
        <v>0</v>
      </c>
      <c r="AL588" s="2">
        <v>0</v>
      </c>
      <c r="AM588" s="2">
        <v>0</v>
      </c>
      <c r="AN588" s="2">
        <v>0</v>
      </c>
      <c r="AO588" s="2">
        <v>0</v>
      </c>
      <c r="AP588" s="2">
        <v>0</v>
      </c>
    </row>
    <row r="589" spans="1:42" x14ac:dyDescent="0.2">
      <c r="A589" s="10" t="s">
        <v>156</v>
      </c>
      <c r="B589" s="16"/>
      <c r="C589" s="1">
        <v>9</v>
      </c>
      <c r="D589" s="1" t="s">
        <v>83</v>
      </c>
      <c r="F589" s="15" t="s">
        <v>69</v>
      </c>
      <c r="G589" s="15" t="s">
        <v>69</v>
      </c>
      <c r="J589" s="1">
        <v>50</v>
      </c>
      <c r="K589" s="1">
        <v>50</v>
      </c>
      <c r="L589" s="15" t="s">
        <v>69</v>
      </c>
      <c r="M589" s="2">
        <v>0</v>
      </c>
      <c r="N589" s="2">
        <v>0</v>
      </c>
      <c r="O589" s="2">
        <v>0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>
        <v>0</v>
      </c>
      <c r="V589" s="2">
        <v>0</v>
      </c>
      <c r="W589" s="2">
        <v>0</v>
      </c>
      <c r="X589" s="2">
        <v>0</v>
      </c>
      <c r="Y589" s="2">
        <v>0</v>
      </c>
      <c r="Z589" s="2">
        <v>0</v>
      </c>
      <c r="AA589" s="2">
        <v>0</v>
      </c>
      <c r="AB589" s="2">
        <v>0</v>
      </c>
      <c r="AC589" s="2">
        <v>0</v>
      </c>
      <c r="AD589" s="2">
        <v>0</v>
      </c>
      <c r="AE589" s="2">
        <v>0</v>
      </c>
      <c r="AF589" s="2">
        <v>0</v>
      </c>
      <c r="AG589" s="2">
        <v>0</v>
      </c>
      <c r="AH589" s="2">
        <v>0</v>
      </c>
      <c r="AI589" s="2">
        <v>0</v>
      </c>
      <c r="AJ589" s="2">
        <v>0</v>
      </c>
      <c r="AK589" s="2">
        <v>0</v>
      </c>
      <c r="AL589" s="2">
        <v>0</v>
      </c>
      <c r="AM589" s="2">
        <v>0</v>
      </c>
      <c r="AN589" s="2">
        <v>0</v>
      </c>
      <c r="AO589" s="2">
        <v>0</v>
      </c>
      <c r="AP589" s="2">
        <v>0</v>
      </c>
    </row>
    <row r="590" spans="1:42" x14ac:dyDescent="0.2">
      <c r="A590" s="10" t="s">
        <v>156</v>
      </c>
      <c r="B590" s="16"/>
      <c r="C590" s="1">
        <v>10</v>
      </c>
      <c r="D590" s="1" t="s">
        <v>84</v>
      </c>
      <c r="F590" s="15" t="s">
        <v>69</v>
      </c>
      <c r="G590" s="15" t="s">
        <v>69</v>
      </c>
      <c r="J590" s="1">
        <v>30</v>
      </c>
      <c r="K590" s="1">
        <v>30</v>
      </c>
      <c r="L590" s="15" t="s">
        <v>69</v>
      </c>
      <c r="M590" s="2">
        <v>0</v>
      </c>
      <c r="N590" s="2">
        <v>0</v>
      </c>
      <c r="O590" s="2">
        <v>0</v>
      </c>
      <c r="P590" s="2">
        <v>0</v>
      </c>
      <c r="Q590" s="2">
        <v>0</v>
      </c>
      <c r="R590" s="2">
        <v>0</v>
      </c>
      <c r="S590" s="2">
        <v>0</v>
      </c>
      <c r="T590" s="2">
        <v>0</v>
      </c>
      <c r="U590" s="2">
        <v>0</v>
      </c>
      <c r="V590" s="2">
        <v>0</v>
      </c>
      <c r="W590" s="2">
        <v>0</v>
      </c>
      <c r="X590" s="2">
        <v>0</v>
      </c>
      <c r="Y590" s="2">
        <v>0</v>
      </c>
      <c r="Z590" s="2">
        <v>0</v>
      </c>
      <c r="AA590" s="2">
        <v>0</v>
      </c>
      <c r="AB590" s="2">
        <v>0</v>
      </c>
      <c r="AC590" s="2">
        <v>0</v>
      </c>
      <c r="AD590" s="2">
        <v>0</v>
      </c>
      <c r="AE590" s="2">
        <v>0</v>
      </c>
      <c r="AF590" s="2">
        <v>0</v>
      </c>
      <c r="AG590" s="2">
        <v>0</v>
      </c>
      <c r="AH590" s="2">
        <v>0</v>
      </c>
      <c r="AI590" s="2">
        <v>0</v>
      </c>
      <c r="AJ590" s="2">
        <v>0</v>
      </c>
      <c r="AK590" s="2">
        <v>0</v>
      </c>
      <c r="AL590" s="2">
        <v>0</v>
      </c>
      <c r="AM590" s="2">
        <v>0</v>
      </c>
      <c r="AN590" s="2">
        <v>0</v>
      </c>
      <c r="AO590" s="2">
        <v>0</v>
      </c>
      <c r="AP590" s="2">
        <v>0</v>
      </c>
    </row>
    <row r="591" spans="1:42" x14ac:dyDescent="0.2">
      <c r="A591" s="10" t="s">
        <v>156</v>
      </c>
      <c r="B591" s="16"/>
      <c r="C591" s="1">
        <v>11</v>
      </c>
      <c r="D591" s="1" t="s">
        <v>86</v>
      </c>
      <c r="F591" s="15" t="s">
        <v>69</v>
      </c>
      <c r="G591" s="15" t="s">
        <v>69</v>
      </c>
      <c r="J591" s="1">
        <v>20</v>
      </c>
      <c r="K591" s="1">
        <v>20</v>
      </c>
      <c r="L591" s="15" t="s">
        <v>69</v>
      </c>
      <c r="M591" s="2">
        <v>0</v>
      </c>
      <c r="N591" s="2">
        <v>0</v>
      </c>
      <c r="O591" s="2">
        <v>0</v>
      </c>
      <c r="P591" s="2">
        <v>0</v>
      </c>
      <c r="Q591" s="2">
        <v>0</v>
      </c>
      <c r="R591" s="2">
        <v>0</v>
      </c>
      <c r="S591" s="2">
        <v>0</v>
      </c>
      <c r="T591" s="2">
        <v>0</v>
      </c>
      <c r="U591" s="2">
        <v>0</v>
      </c>
      <c r="V591" s="2">
        <v>0</v>
      </c>
      <c r="W591" s="2">
        <v>0</v>
      </c>
      <c r="X591" s="2">
        <v>0</v>
      </c>
      <c r="Y591" s="2">
        <v>0</v>
      </c>
      <c r="Z591" s="2">
        <v>0</v>
      </c>
      <c r="AA591" s="2">
        <v>0</v>
      </c>
      <c r="AB591" s="2">
        <v>0</v>
      </c>
      <c r="AC591" s="2">
        <v>0</v>
      </c>
      <c r="AD591" s="2">
        <v>0</v>
      </c>
      <c r="AE591" s="2">
        <v>0</v>
      </c>
      <c r="AF591" s="2">
        <v>0</v>
      </c>
      <c r="AG591" s="2">
        <v>0</v>
      </c>
      <c r="AH591" s="2">
        <v>0</v>
      </c>
      <c r="AI591" s="2">
        <v>0</v>
      </c>
      <c r="AJ591" s="2">
        <v>0</v>
      </c>
      <c r="AK591" s="2">
        <v>0</v>
      </c>
      <c r="AL591" s="2">
        <v>0</v>
      </c>
      <c r="AM591" s="2">
        <v>0</v>
      </c>
      <c r="AN591" s="2">
        <v>0</v>
      </c>
      <c r="AO591" s="2">
        <v>0</v>
      </c>
      <c r="AP591" s="2">
        <v>0</v>
      </c>
    </row>
    <row r="592" spans="1:42" x14ac:dyDescent="0.2">
      <c r="A592" s="10" t="s">
        <v>156</v>
      </c>
      <c r="B592" s="16"/>
      <c r="C592" s="1">
        <v>12</v>
      </c>
      <c r="D592" s="1" t="s">
        <v>89</v>
      </c>
      <c r="E592" s="1" t="s">
        <v>68</v>
      </c>
      <c r="F592" s="15" t="s">
        <v>69</v>
      </c>
      <c r="G592" s="15" t="s">
        <v>69</v>
      </c>
      <c r="H592" s="8" t="s">
        <v>68</v>
      </c>
      <c r="I592" s="1" t="s">
        <v>68</v>
      </c>
      <c r="J592" s="1">
        <v>5</v>
      </c>
      <c r="K592" s="1">
        <v>5</v>
      </c>
      <c r="L592" s="15" t="s">
        <v>69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  <c r="R592" s="2">
        <v>0</v>
      </c>
      <c r="S592" s="2">
        <v>0</v>
      </c>
      <c r="T592" s="2">
        <v>0</v>
      </c>
      <c r="U592" s="2">
        <v>0</v>
      </c>
      <c r="V592" s="2">
        <v>0</v>
      </c>
      <c r="W592" s="2">
        <v>0</v>
      </c>
      <c r="X592" s="2">
        <v>0</v>
      </c>
      <c r="Y592" s="2">
        <v>0</v>
      </c>
      <c r="Z592" s="2">
        <v>0</v>
      </c>
      <c r="AA592" s="2">
        <v>0</v>
      </c>
      <c r="AB592" s="2">
        <v>0</v>
      </c>
      <c r="AC592" s="2">
        <v>0</v>
      </c>
      <c r="AD592" s="2">
        <v>0</v>
      </c>
      <c r="AE592" s="2">
        <v>0</v>
      </c>
      <c r="AF592" s="2">
        <v>0</v>
      </c>
      <c r="AG592" s="2">
        <v>0</v>
      </c>
      <c r="AH592" s="2">
        <v>0</v>
      </c>
      <c r="AI592" s="2">
        <v>0</v>
      </c>
      <c r="AJ592" s="2">
        <v>0</v>
      </c>
      <c r="AK592" s="2">
        <v>0</v>
      </c>
      <c r="AL592" s="2">
        <v>0</v>
      </c>
      <c r="AM592" s="2">
        <v>0</v>
      </c>
      <c r="AN592" s="2">
        <v>0</v>
      </c>
      <c r="AO592" s="2">
        <v>0</v>
      </c>
      <c r="AP592" s="2">
        <v>0</v>
      </c>
    </row>
    <row r="593" spans="1:42" x14ac:dyDescent="0.2">
      <c r="A593" s="10" t="s">
        <v>156</v>
      </c>
      <c r="B593" s="16"/>
      <c r="C593" s="1">
        <v>13</v>
      </c>
      <c r="D593" s="1" t="s">
        <v>91</v>
      </c>
      <c r="F593" s="1">
        <v>2000</v>
      </c>
      <c r="G593" s="2">
        <v>500</v>
      </c>
      <c r="H593" s="8">
        <v>1</v>
      </c>
      <c r="I593" s="1" t="s">
        <v>62</v>
      </c>
      <c r="J593" s="1">
        <v>15</v>
      </c>
      <c r="K593" s="1">
        <v>15</v>
      </c>
      <c r="L593" s="1">
        <f>F593+J593</f>
        <v>2015</v>
      </c>
      <c r="M593" s="2">
        <f>G593*1.25</f>
        <v>625</v>
      </c>
      <c r="N593" s="2">
        <v>0</v>
      </c>
      <c r="O593" s="2">
        <v>0</v>
      </c>
      <c r="P593" s="2">
        <v>0</v>
      </c>
      <c r="Q593" s="2">
        <v>0</v>
      </c>
      <c r="R593" s="2">
        <v>0</v>
      </c>
      <c r="S593" s="2">
        <v>0</v>
      </c>
      <c r="T593" s="2">
        <v>0</v>
      </c>
      <c r="U593" s="2">
        <v>0</v>
      </c>
      <c r="V593" s="2">
        <v>0</v>
      </c>
      <c r="W593" s="2">
        <v>0</v>
      </c>
      <c r="X593" s="2">
        <v>0</v>
      </c>
      <c r="Y593" s="2">
        <v>0</v>
      </c>
      <c r="Z593" s="2">
        <v>0</v>
      </c>
      <c r="AA593" s="2">
        <v>0</v>
      </c>
      <c r="AB593" s="2">
        <f>M593*1.25</f>
        <v>781.25</v>
      </c>
      <c r="AC593" s="2">
        <v>0</v>
      </c>
      <c r="AD593" s="2">
        <v>0</v>
      </c>
      <c r="AE593" s="2">
        <v>0</v>
      </c>
      <c r="AF593" s="2">
        <v>0</v>
      </c>
      <c r="AG593" s="2">
        <v>0</v>
      </c>
      <c r="AH593" s="2">
        <v>0</v>
      </c>
      <c r="AI593" s="2">
        <f>T593*1.25</f>
        <v>0</v>
      </c>
      <c r="AJ593" s="2">
        <v>0</v>
      </c>
      <c r="AK593" s="2">
        <v>0</v>
      </c>
      <c r="AL593" s="2">
        <v>0</v>
      </c>
      <c r="AM593" s="2">
        <v>0</v>
      </c>
      <c r="AN593" s="2">
        <v>0</v>
      </c>
      <c r="AO593" s="2">
        <v>0</v>
      </c>
      <c r="AP593" s="2">
        <v>0</v>
      </c>
    </row>
    <row r="594" spans="1:42" x14ac:dyDescent="0.2">
      <c r="A594" s="10" t="s">
        <v>156</v>
      </c>
      <c r="B594" s="16"/>
      <c r="C594" s="1">
        <v>14</v>
      </c>
      <c r="D594" s="1" t="s">
        <v>92</v>
      </c>
      <c r="F594" s="15" t="s">
        <v>69</v>
      </c>
      <c r="G594" s="15" t="s">
        <v>69</v>
      </c>
      <c r="J594" s="1">
        <v>20</v>
      </c>
      <c r="K594" s="1">
        <v>20</v>
      </c>
      <c r="L594" s="15" t="s">
        <v>69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2">
        <v>0</v>
      </c>
      <c r="S594" s="2">
        <v>0</v>
      </c>
      <c r="T594" s="2">
        <v>0</v>
      </c>
      <c r="U594" s="2">
        <v>0</v>
      </c>
      <c r="V594" s="2">
        <v>0</v>
      </c>
      <c r="W594" s="2">
        <v>0</v>
      </c>
      <c r="X594" s="2">
        <v>0</v>
      </c>
      <c r="Y594" s="2">
        <v>0</v>
      </c>
      <c r="Z594" s="2">
        <v>0</v>
      </c>
      <c r="AA594" s="2">
        <v>0</v>
      </c>
      <c r="AB594" s="2">
        <v>0</v>
      </c>
      <c r="AC594" s="2">
        <v>0</v>
      </c>
      <c r="AD594" s="2">
        <v>0</v>
      </c>
      <c r="AE594" s="2">
        <v>0</v>
      </c>
      <c r="AF594" s="2">
        <v>0</v>
      </c>
      <c r="AG594" s="2">
        <v>0</v>
      </c>
      <c r="AH594" s="2">
        <v>0</v>
      </c>
      <c r="AI594" s="2">
        <v>0</v>
      </c>
      <c r="AJ594" s="2">
        <v>0</v>
      </c>
      <c r="AK594" s="2">
        <v>0</v>
      </c>
      <c r="AL594" s="2">
        <v>0</v>
      </c>
      <c r="AM594" s="2">
        <v>0</v>
      </c>
      <c r="AN594" s="2">
        <v>0</v>
      </c>
      <c r="AO594" s="2">
        <v>0</v>
      </c>
      <c r="AP594" s="2">
        <v>0</v>
      </c>
    </row>
    <row r="595" spans="1:42" x14ac:dyDescent="0.2">
      <c r="A595" s="10" t="s">
        <v>156</v>
      </c>
      <c r="B595" s="16"/>
      <c r="C595" s="1">
        <v>15</v>
      </c>
      <c r="D595" s="1" t="s">
        <v>94</v>
      </c>
      <c r="F595" s="1">
        <v>2014</v>
      </c>
      <c r="G595" s="2">
        <v>7500</v>
      </c>
      <c r="H595" s="8">
        <v>1</v>
      </c>
      <c r="I595" s="1" t="s">
        <v>62</v>
      </c>
      <c r="J595" s="1">
        <v>12</v>
      </c>
      <c r="K595" s="1">
        <v>12</v>
      </c>
      <c r="L595" s="1">
        <f>F595+J595</f>
        <v>2026</v>
      </c>
      <c r="M595" s="2">
        <v>0</v>
      </c>
      <c r="N595" s="2">
        <f>G595*1.25</f>
        <v>9375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>
        <v>0</v>
      </c>
      <c r="V595" s="2">
        <v>0</v>
      </c>
      <c r="W595" s="2">
        <v>0</v>
      </c>
      <c r="X595" s="2">
        <v>0</v>
      </c>
      <c r="Y595" s="2">
        <f>M595*1.25</f>
        <v>0</v>
      </c>
      <c r="Z595" s="2">
        <f>N595*1.25</f>
        <v>11718.75</v>
      </c>
      <c r="AA595" s="2">
        <v>0</v>
      </c>
      <c r="AB595" s="2">
        <v>0</v>
      </c>
      <c r="AC595" s="2">
        <v>0</v>
      </c>
      <c r="AD595" s="2">
        <v>0</v>
      </c>
      <c r="AE595" s="2">
        <v>0</v>
      </c>
      <c r="AF595" s="2">
        <v>0</v>
      </c>
      <c r="AG595" s="2">
        <v>0</v>
      </c>
      <c r="AH595" s="2">
        <v>0</v>
      </c>
      <c r="AI595" s="2">
        <v>0</v>
      </c>
      <c r="AJ595" s="2">
        <v>0</v>
      </c>
      <c r="AK595" s="2">
        <v>0</v>
      </c>
      <c r="AL595" s="2">
        <f>Z595*1.25</f>
        <v>14648.4375</v>
      </c>
      <c r="AM595" s="2">
        <v>0</v>
      </c>
      <c r="AN595" s="2">
        <f>AB595*1.25</f>
        <v>0</v>
      </c>
      <c r="AO595" s="2">
        <v>0</v>
      </c>
      <c r="AP595" s="2">
        <v>0</v>
      </c>
    </row>
    <row r="596" spans="1:42" x14ac:dyDescent="0.2">
      <c r="A596" s="10" t="s">
        <v>156</v>
      </c>
      <c r="B596" s="16"/>
      <c r="C596" s="1">
        <v>16</v>
      </c>
      <c r="D596" s="1" t="s">
        <v>95</v>
      </c>
      <c r="F596" s="1">
        <v>2000</v>
      </c>
      <c r="G596" s="2">
        <v>3500</v>
      </c>
      <c r="H596" s="8">
        <v>1</v>
      </c>
      <c r="I596" s="1" t="s">
        <v>62</v>
      </c>
      <c r="J596" s="1">
        <v>25</v>
      </c>
      <c r="K596" s="1">
        <v>25</v>
      </c>
      <c r="L596" s="1">
        <f>F596+J596</f>
        <v>2025</v>
      </c>
      <c r="M596" s="2">
        <f>G596*1.25</f>
        <v>4375</v>
      </c>
      <c r="N596" s="2">
        <v>0</v>
      </c>
      <c r="O596" s="2">
        <v>0</v>
      </c>
      <c r="P596" s="2">
        <v>0</v>
      </c>
      <c r="Q596" s="2">
        <v>0</v>
      </c>
      <c r="R596" s="2">
        <v>0</v>
      </c>
      <c r="S596" s="2">
        <v>0</v>
      </c>
      <c r="T596" s="2">
        <v>0</v>
      </c>
      <c r="U596" s="2">
        <v>0</v>
      </c>
      <c r="V596" s="2">
        <v>0</v>
      </c>
      <c r="W596" s="2">
        <v>0</v>
      </c>
      <c r="X596" s="2">
        <v>0</v>
      </c>
      <c r="Y596" s="2">
        <v>0</v>
      </c>
      <c r="Z596" s="2">
        <v>0</v>
      </c>
      <c r="AA596" s="2">
        <v>0</v>
      </c>
      <c r="AB596" s="2">
        <v>0</v>
      </c>
      <c r="AC596" s="2">
        <v>0</v>
      </c>
      <c r="AD596" s="2">
        <v>0</v>
      </c>
      <c r="AE596" s="2">
        <v>0</v>
      </c>
      <c r="AF596" s="2">
        <v>0</v>
      </c>
      <c r="AG596" s="2">
        <v>0</v>
      </c>
      <c r="AH596" s="2">
        <v>0</v>
      </c>
      <c r="AI596" s="2">
        <v>0</v>
      </c>
      <c r="AJ596" s="2">
        <v>0</v>
      </c>
      <c r="AK596" s="2">
        <v>0</v>
      </c>
      <c r="AL596" s="2">
        <f>M596*1.25</f>
        <v>5468.75</v>
      </c>
      <c r="AM596" s="2">
        <v>0</v>
      </c>
      <c r="AN596" s="2">
        <f>O596*1.25</f>
        <v>0</v>
      </c>
      <c r="AO596" s="2">
        <v>0</v>
      </c>
      <c r="AP596" s="2">
        <v>0</v>
      </c>
    </row>
    <row r="597" spans="1:42" x14ac:dyDescent="0.2">
      <c r="A597" s="16" t="s">
        <v>164</v>
      </c>
      <c r="B597" s="16"/>
      <c r="C597" s="17"/>
      <c r="D597" s="11" t="s">
        <v>164</v>
      </c>
      <c r="E597" s="17"/>
      <c r="F597" s="17"/>
      <c r="G597" s="18"/>
      <c r="H597" s="19"/>
      <c r="I597" s="17"/>
      <c r="J597" s="31"/>
      <c r="K597" s="31"/>
      <c r="L597" s="17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7"/>
      <c r="AJ597" s="17"/>
      <c r="AK597" s="17"/>
      <c r="AL597" s="17"/>
      <c r="AM597" s="17"/>
      <c r="AN597" s="17"/>
      <c r="AO597" s="17"/>
      <c r="AP597" s="17"/>
    </row>
    <row r="598" spans="1:42" x14ac:dyDescent="0.2">
      <c r="A598" s="11" t="s">
        <v>164</v>
      </c>
      <c r="B598" s="16"/>
      <c r="C598" s="1">
        <v>1</v>
      </c>
      <c r="D598" s="1" t="s">
        <v>46</v>
      </c>
      <c r="F598" s="1">
        <v>2009</v>
      </c>
      <c r="G598" s="2">
        <v>10000</v>
      </c>
      <c r="H598" s="8">
        <v>1</v>
      </c>
      <c r="I598" s="1" t="s">
        <v>62</v>
      </c>
      <c r="J598" s="1">
        <v>25</v>
      </c>
      <c r="K598" s="1">
        <v>25</v>
      </c>
      <c r="L598" s="1">
        <f t="shared" ref="L598:L603" si="48">F598+J598</f>
        <v>2034</v>
      </c>
      <c r="M598" s="2">
        <v>0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>
        <v>0</v>
      </c>
      <c r="V598" s="2">
        <f>G598*1.25</f>
        <v>12500</v>
      </c>
      <c r="W598" s="2">
        <v>0</v>
      </c>
      <c r="X598" s="2">
        <v>0</v>
      </c>
      <c r="Y598" s="2">
        <v>0</v>
      </c>
      <c r="Z598" s="2">
        <v>0</v>
      </c>
      <c r="AA598" s="2">
        <v>0</v>
      </c>
      <c r="AB598" s="2">
        <v>0</v>
      </c>
      <c r="AC598" s="2">
        <v>0</v>
      </c>
      <c r="AD598" s="2">
        <v>0</v>
      </c>
      <c r="AE598" s="2">
        <v>0</v>
      </c>
      <c r="AF598" s="2">
        <v>0</v>
      </c>
      <c r="AG598" s="2">
        <v>0</v>
      </c>
      <c r="AH598" s="2">
        <v>0</v>
      </c>
      <c r="AI598" s="2">
        <v>0</v>
      </c>
      <c r="AJ598" s="2">
        <v>0</v>
      </c>
      <c r="AK598" s="2">
        <v>0</v>
      </c>
      <c r="AL598" s="2">
        <v>0</v>
      </c>
      <c r="AM598" s="2">
        <v>0</v>
      </c>
      <c r="AN598" s="2">
        <v>0</v>
      </c>
      <c r="AO598" s="2">
        <v>0</v>
      </c>
      <c r="AP598" s="2">
        <v>0</v>
      </c>
    </row>
    <row r="599" spans="1:42" x14ac:dyDescent="0.2">
      <c r="A599" s="11" t="s">
        <v>164</v>
      </c>
      <c r="B599" s="16"/>
      <c r="C599" s="1">
        <v>2</v>
      </c>
      <c r="D599" s="1" t="s">
        <v>49</v>
      </c>
      <c r="F599" s="1">
        <v>2000</v>
      </c>
      <c r="G599" s="2">
        <v>15000</v>
      </c>
      <c r="H599" s="8">
        <v>1000</v>
      </c>
      <c r="I599" s="1" t="s">
        <v>120</v>
      </c>
      <c r="J599" s="1">
        <v>20</v>
      </c>
      <c r="K599" s="1">
        <v>20</v>
      </c>
      <c r="L599" s="1">
        <f t="shared" si="48"/>
        <v>2020</v>
      </c>
      <c r="M599" s="2">
        <f t="shared" ref="M599:M600" si="49">G599*1.25</f>
        <v>18750</v>
      </c>
      <c r="N599" s="2">
        <v>0</v>
      </c>
      <c r="O599" s="2">
        <v>0</v>
      </c>
      <c r="P599" s="2">
        <v>0</v>
      </c>
      <c r="Q599" s="2">
        <v>0</v>
      </c>
      <c r="R599" s="2">
        <v>0</v>
      </c>
      <c r="S599" s="2">
        <v>0</v>
      </c>
      <c r="T599" s="2">
        <v>0</v>
      </c>
      <c r="U599" s="2">
        <v>0</v>
      </c>
      <c r="V599" s="2">
        <v>0</v>
      </c>
      <c r="W599" s="2">
        <v>0</v>
      </c>
      <c r="X599" s="2">
        <v>0</v>
      </c>
      <c r="Y599" s="2">
        <v>0</v>
      </c>
      <c r="Z599" s="2">
        <v>0</v>
      </c>
      <c r="AA599" s="2">
        <v>0</v>
      </c>
      <c r="AB599" s="2">
        <v>0</v>
      </c>
      <c r="AC599" s="2">
        <v>0</v>
      </c>
      <c r="AD599" s="2">
        <v>0</v>
      </c>
      <c r="AE599" s="2">
        <v>0</v>
      </c>
      <c r="AF599" s="2">
        <v>0</v>
      </c>
      <c r="AG599" s="2">
        <f>M599*1.25</f>
        <v>23437.5</v>
      </c>
      <c r="AH599" s="2">
        <v>0</v>
      </c>
      <c r="AI599" s="2">
        <v>0</v>
      </c>
      <c r="AJ599" s="2">
        <v>0</v>
      </c>
      <c r="AK599" s="2">
        <v>0</v>
      </c>
      <c r="AL599" s="2">
        <v>0</v>
      </c>
      <c r="AM599" s="2">
        <v>0</v>
      </c>
      <c r="AN599" s="2">
        <v>0</v>
      </c>
      <c r="AO599" s="2">
        <v>0</v>
      </c>
      <c r="AP599" s="2">
        <v>0</v>
      </c>
    </row>
    <row r="600" spans="1:42" x14ac:dyDescent="0.2">
      <c r="A600" s="11" t="s">
        <v>164</v>
      </c>
      <c r="B600" s="16"/>
      <c r="C600" s="1">
        <v>3</v>
      </c>
      <c r="D600" s="1" t="s">
        <v>52</v>
      </c>
      <c r="F600" s="1">
        <v>2000</v>
      </c>
      <c r="G600" s="2">
        <v>75000</v>
      </c>
      <c r="H600" s="8">
        <v>1</v>
      </c>
      <c r="I600" s="1" t="s">
        <v>62</v>
      </c>
      <c r="J600" s="1">
        <v>15</v>
      </c>
      <c r="K600" s="1">
        <v>15</v>
      </c>
      <c r="L600" s="1">
        <f t="shared" si="48"/>
        <v>2015</v>
      </c>
      <c r="M600" s="2">
        <f t="shared" si="49"/>
        <v>93750</v>
      </c>
      <c r="N600" s="2">
        <v>0</v>
      </c>
      <c r="O600" s="2">
        <v>0</v>
      </c>
      <c r="P600" s="2">
        <v>0</v>
      </c>
      <c r="Q600" s="2">
        <v>0</v>
      </c>
      <c r="R600" s="2">
        <v>0</v>
      </c>
      <c r="S600" s="2">
        <v>0</v>
      </c>
      <c r="T600" s="2">
        <v>0</v>
      </c>
      <c r="U600" s="2">
        <v>0</v>
      </c>
      <c r="V600" s="2">
        <v>0</v>
      </c>
      <c r="W600" s="2">
        <v>0</v>
      </c>
      <c r="X600" s="2">
        <v>0</v>
      </c>
      <c r="Y600" s="2">
        <v>0</v>
      </c>
      <c r="Z600" s="2">
        <v>0</v>
      </c>
      <c r="AA600" s="2">
        <v>0</v>
      </c>
      <c r="AB600" s="2">
        <f>M600*1.25</f>
        <v>117187.5</v>
      </c>
      <c r="AC600" s="2">
        <v>0</v>
      </c>
      <c r="AD600" s="2">
        <v>0</v>
      </c>
      <c r="AE600" s="2">
        <v>0</v>
      </c>
      <c r="AF600" s="2">
        <v>0</v>
      </c>
      <c r="AG600" s="2">
        <v>0</v>
      </c>
      <c r="AH600" s="2">
        <v>0</v>
      </c>
      <c r="AI600" s="2">
        <f>T600*1.25</f>
        <v>0</v>
      </c>
      <c r="AJ600" s="2">
        <v>0</v>
      </c>
      <c r="AK600" s="2">
        <v>0</v>
      </c>
      <c r="AL600" s="2">
        <v>0</v>
      </c>
      <c r="AM600" s="2">
        <v>0</v>
      </c>
      <c r="AN600" s="2">
        <v>0</v>
      </c>
      <c r="AO600" s="2">
        <v>0</v>
      </c>
      <c r="AP600" s="2">
        <v>0</v>
      </c>
    </row>
    <row r="601" spans="1:42" x14ac:dyDescent="0.2">
      <c r="A601" s="11" t="s">
        <v>164</v>
      </c>
      <c r="B601" s="16"/>
      <c r="C601" s="1">
        <v>4</v>
      </c>
      <c r="D601" s="1" t="s">
        <v>54</v>
      </c>
      <c r="F601" s="1">
        <v>2000</v>
      </c>
      <c r="G601" s="2">
        <v>55000</v>
      </c>
      <c r="H601" s="8">
        <v>1</v>
      </c>
      <c r="I601" s="1" t="s">
        <v>62</v>
      </c>
      <c r="J601" s="1">
        <v>25</v>
      </c>
      <c r="K601" s="1">
        <v>25</v>
      </c>
      <c r="L601" s="1">
        <f t="shared" si="48"/>
        <v>2025</v>
      </c>
      <c r="M601" s="2">
        <f>G601*1.25</f>
        <v>68750</v>
      </c>
      <c r="N601" s="2">
        <v>0</v>
      </c>
      <c r="O601" s="2">
        <v>0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>
        <v>0</v>
      </c>
      <c r="V601" s="2">
        <v>0</v>
      </c>
      <c r="W601" s="2">
        <v>0</v>
      </c>
      <c r="X601" s="2">
        <v>0</v>
      </c>
      <c r="Y601" s="2">
        <v>0</v>
      </c>
      <c r="Z601" s="2">
        <v>0</v>
      </c>
      <c r="AA601" s="2">
        <v>0</v>
      </c>
      <c r="AB601" s="2">
        <v>0</v>
      </c>
      <c r="AC601" s="2">
        <v>0</v>
      </c>
      <c r="AD601" s="2">
        <v>0</v>
      </c>
      <c r="AE601" s="2">
        <v>0</v>
      </c>
      <c r="AF601" s="2">
        <v>0</v>
      </c>
      <c r="AG601" s="2">
        <v>0</v>
      </c>
      <c r="AH601" s="2">
        <v>0</v>
      </c>
      <c r="AI601" s="2">
        <v>0</v>
      </c>
      <c r="AJ601" s="2">
        <v>0</v>
      </c>
      <c r="AK601" s="2">
        <v>0</v>
      </c>
      <c r="AL601" s="2">
        <f>M601*1.25</f>
        <v>85937.5</v>
      </c>
      <c r="AM601" s="2">
        <v>0</v>
      </c>
      <c r="AN601" s="2">
        <f>O601*1.25</f>
        <v>0</v>
      </c>
      <c r="AO601" s="2">
        <v>0</v>
      </c>
      <c r="AP601" s="2">
        <v>0</v>
      </c>
    </row>
    <row r="602" spans="1:42" x14ac:dyDescent="0.2">
      <c r="A602" s="11" t="s">
        <v>164</v>
      </c>
      <c r="B602" s="16"/>
      <c r="C602" s="1">
        <v>5</v>
      </c>
      <c r="D602" s="1" t="s">
        <v>57</v>
      </c>
      <c r="E602" s="1" t="s">
        <v>68</v>
      </c>
      <c r="F602" s="1">
        <v>2000</v>
      </c>
      <c r="G602" s="2">
        <v>40000</v>
      </c>
      <c r="H602" s="8">
        <v>1</v>
      </c>
      <c r="I602" s="1" t="s">
        <v>62</v>
      </c>
      <c r="J602" s="1">
        <v>40</v>
      </c>
      <c r="K602" s="1">
        <v>20</v>
      </c>
      <c r="L602" s="1">
        <f t="shared" si="48"/>
        <v>2040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  <c r="U602" s="2">
        <v>0</v>
      </c>
      <c r="V602" s="2">
        <v>0</v>
      </c>
      <c r="W602" s="2">
        <v>0</v>
      </c>
      <c r="X602" s="2">
        <v>0</v>
      </c>
      <c r="Y602" s="2">
        <v>0</v>
      </c>
      <c r="Z602" s="2">
        <v>0</v>
      </c>
      <c r="AA602" s="2">
        <v>0</v>
      </c>
      <c r="AB602" s="2">
        <f>G602*1.25</f>
        <v>50000</v>
      </c>
      <c r="AC602" s="2">
        <v>0</v>
      </c>
      <c r="AD602" s="2">
        <v>0</v>
      </c>
      <c r="AE602" s="2">
        <v>0</v>
      </c>
      <c r="AF602" s="2">
        <v>0</v>
      </c>
      <c r="AG602" s="2">
        <v>0</v>
      </c>
      <c r="AH602" s="2">
        <v>0</v>
      </c>
      <c r="AI602" s="2">
        <v>0</v>
      </c>
      <c r="AJ602" s="2">
        <v>0</v>
      </c>
      <c r="AK602" s="2">
        <v>0</v>
      </c>
      <c r="AL602" s="2">
        <v>0</v>
      </c>
      <c r="AM602" s="2">
        <v>0</v>
      </c>
      <c r="AN602" s="2">
        <v>0</v>
      </c>
      <c r="AO602" s="2">
        <v>0</v>
      </c>
      <c r="AP602" s="2">
        <v>0</v>
      </c>
    </row>
    <row r="603" spans="1:42" x14ac:dyDescent="0.2">
      <c r="A603" s="11" t="s">
        <v>164</v>
      </c>
      <c r="B603" s="16"/>
      <c r="C603" s="1">
        <v>6</v>
      </c>
      <c r="D603" s="1" t="s">
        <v>61</v>
      </c>
      <c r="F603" s="1">
        <v>2000</v>
      </c>
      <c r="G603" s="2">
        <v>500</v>
      </c>
      <c r="H603" s="8">
        <v>1</v>
      </c>
      <c r="I603" s="1" t="s">
        <v>62</v>
      </c>
      <c r="J603" s="1">
        <v>20</v>
      </c>
      <c r="K603" s="1">
        <v>20</v>
      </c>
      <c r="L603" s="1">
        <f t="shared" si="48"/>
        <v>2020</v>
      </c>
      <c r="M603" s="2">
        <f>G603*1.25</f>
        <v>625</v>
      </c>
      <c r="N603" s="2">
        <v>0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0</v>
      </c>
      <c r="U603" s="2">
        <v>0</v>
      </c>
      <c r="V603" s="2">
        <v>0</v>
      </c>
      <c r="W603" s="2">
        <v>0</v>
      </c>
      <c r="X603" s="2">
        <v>0</v>
      </c>
      <c r="Y603" s="2">
        <v>0</v>
      </c>
      <c r="Z603" s="2">
        <v>0</v>
      </c>
      <c r="AA603" s="2">
        <v>0</v>
      </c>
      <c r="AB603" s="2">
        <v>0</v>
      </c>
      <c r="AC603" s="2">
        <v>0</v>
      </c>
      <c r="AD603" s="2">
        <v>0</v>
      </c>
      <c r="AE603" s="2">
        <v>0</v>
      </c>
      <c r="AF603" s="2">
        <v>0</v>
      </c>
      <c r="AG603" s="2">
        <f>M603*1.25</f>
        <v>781.25</v>
      </c>
      <c r="AH603" s="2">
        <v>0</v>
      </c>
      <c r="AI603" s="2">
        <v>0</v>
      </c>
      <c r="AJ603" s="2">
        <v>0</v>
      </c>
      <c r="AK603" s="2">
        <v>0</v>
      </c>
      <c r="AL603" s="2">
        <v>0</v>
      </c>
      <c r="AM603" s="2">
        <v>0</v>
      </c>
      <c r="AN603" s="2">
        <v>0</v>
      </c>
      <c r="AO603" s="2">
        <v>0</v>
      </c>
      <c r="AP603" s="2">
        <v>0</v>
      </c>
    </row>
    <row r="604" spans="1:42" x14ac:dyDescent="0.2">
      <c r="A604" s="11" t="s">
        <v>164</v>
      </c>
      <c r="B604" s="16"/>
      <c r="C604" s="1">
        <v>7</v>
      </c>
      <c r="D604" s="1" t="s">
        <v>63</v>
      </c>
      <c r="F604" s="15" t="s">
        <v>69</v>
      </c>
      <c r="G604" s="15" t="s">
        <v>69</v>
      </c>
      <c r="J604" s="1">
        <v>30</v>
      </c>
      <c r="K604" s="1">
        <v>30</v>
      </c>
      <c r="L604" s="15" t="s">
        <v>69</v>
      </c>
      <c r="M604" s="2">
        <v>0</v>
      </c>
      <c r="N604" s="2">
        <v>0</v>
      </c>
      <c r="O604" s="2">
        <v>0</v>
      </c>
      <c r="P604" s="2">
        <v>0</v>
      </c>
      <c r="Q604" s="2">
        <v>0</v>
      </c>
      <c r="R604" s="2">
        <v>0</v>
      </c>
      <c r="S604" s="2">
        <v>0</v>
      </c>
      <c r="T604" s="2">
        <v>0</v>
      </c>
      <c r="U604" s="2">
        <v>0</v>
      </c>
      <c r="V604" s="2">
        <v>0</v>
      </c>
      <c r="W604" s="2">
        <v>0</v>
      </c>
      <c r="X604" s="2">
        <v>0</v>
      </c>
      <c r="Y604" s="2">
        <v>0</v>
      </c>
      <c r="Z604" s="2">
        <v>0</v>
      </c>
      <c r="AA604" s="2">
        <v>0</v>
      </c>
      <c r="AB604" s="2">
        <v>0</v>
      </c>
      <c r="AC604" s="2">
        <v>0</v>
      </c>
      <c r="AD604" s="2">
        <v>0</v>
      </c>
      <c r="AE604" s="2">
        <v>0</v>
      </c>
      <c r="AF604" s="2">
        <v>0</v>
      </c>
      <c r="AG604" s="2">
        <v>0</v>
      </c>
      <c r="AH604" s="2">
        <v>0</v>
      </c>
      <c r="AI604" s="2">
        <v>0</v>
      </c>
      <c r="AJ604" s="2">
        <v>0</v>
      </c>
      <c r="AK604" s="2">
        <v>0</v>
      </c>
      <c r="AL604" s="2">
        <v>0</v>
      </c>
      <c r="AM604" s="2">
        <v>0</v>
      </c>
      <c r="AN604" s="2">
        <v>0</v>
      </c>
      <c r="AO604" s="2">
        <v>0</v>
      </c>
      <c r="AP604" s="2">
        <v>0</v>
      </c>
    </row>
    <row r="605" spans="1:42" x14ac:dyDescent="0.2">
      <c r="A605" s="11" t="s">
        <v>164</v>
      </c>
      <c r="B605" s="16"/>
      <c r="C605" s="1">
        <v>8</v>
      </c>
      <c r="D605" s="1" t="s">
        <v>66</v>
      </c>
      <c r="F605" s="15" t="s">
        <v>69</v>
      </c>
      <c r="G605" s="15" t="s">
        <v>69</v>
      </c>
      <c r="J605" s="1">
        <v>30</v>
      </c>
      <c r="K605" s="1">
        <v>30</v>
      </c>
      <c r="L605" s="15" t="s">
        <v>69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0</v>
      </c>
      <c r="U605" s="2">
        <v>0</v>
      </c>
      <c r="V605" s="2">
        <v>0</v>
      </c>
      <c r="W605" s="2">
        <v>0</v>
      </c>
      <c r="X605" s="2">
        <v>0</v>
      </c>
      <c r="Y605" s="2">
        <v>0</v>
      </c>
      <c r="Z605" s="2">
        <v>0</v>
      </c>
      <c r="AA605" s="2">
        <v>0</v>
      </c>
      <c r="AB605" s="2">
        <v>0</v>
      </c>
      <c r="AC605" s="2">
        <v>0</v>
      </c>
      <c r="AD605" s="2">
        <v>0</v>
      </c>
      <c r="AE605" s="2">
        <v>0</v>
      </c>
      <c r="AF605" s="2">
        <v>0</v>
      </c>
      <c r="AG605" s="2">
        <v>0</v>
      </c>
      <c r="AH605" s="2">
        <v>0</v>
      </c>
      <c r="AI605" s="2">
        <v>0</v>
      </c>
      <c r="AJ605" s="2">
        <v>0</v>
      </c>
      <c r="AK605" s="2">
        <v>0</v>
      </c>
      <c r="AL605" s="2">
        <v>0</v>
      </c>
      <c r="AM605" s="2">
        <v>0</v>
      </c>
      <c r="AN605" s="2">
        <v>0</v>
      </c>
      <c r="AO605" s="2">
        <v>0</v>
      </c>
      <c r="AP605" s="2">
        <v>0</v>
      </c>
    </row>
    <row r="606" spans="1:42" x14ac:dyDescent="0.2">
      <c r="A606" s="16" t="s">
        <v>165</v>
      </c>
      <c r="B606" s="16"/>
      <c r="C606" s="17"/>
      <c r="D606" s="11" t="s">
        <v>165</v>
      </c>
      <c r="E606" s="17"/>
      <c r="F606" s="17"/>
      <c r="G606" s="18"/>
      <c r="H606" s="19"/>
      <c r="I606" s="17"/>
      <c r="J606" s="31"/>
      <c r="K606" s="31"/>
      <c r="L606" s="17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7"/>
      <c r="AJ606" s="17"/>
      <c r="AK606" s="17"/>
      <c r="AL606" s="17"/>
      <c r="AM606" s="17"/>
      <c r="AN606" s="17"/>
      <c r="AO606" s="17"/>
      <c r="AP606" s="17"/>
    </row>
    <row r="607" spans="1:42" x14ac:dyDescent="0.2">
      <c r="A607" s="11" t="s">
        <v>165</v>
      </c>
      <c r="B607" s="16"/>
      <c r="C607" s="1">
        <v>1</v>
      </c>
      <c r="D607" s="1" t="s">
        <v>46</v>
      </c>
      <c r="F607" s="15" t="s">
        <v>69</v>
      </c>
      <c r="G607" s="15" t="s">
        <v>69</v>
      </c>
      <c r="J607" s="1">
        <v>25</v>
      </c>
      <c r="K607" s="1">
        <v>25</v>
      </c>
      <c r="L607" s="15" t="s">
        <v>69</v>
      </c>
      <c r="M607" s="2">
        <v>0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0</v>
      </c>
      <c r="U607" s="2">
        <v>0</v>
      </c>
      <c r="V607" s="2">
        <v>0</v>
      </c>
      <c r="W607" s="2">
        <v>0</v>
      </c>
      <c r="X607" s="2">
        <v>0</v>
      </c>
      <c r="Y607" s="2">
        <v>0</v>
      </c>
      <c r="Z607" s="2">
        <v>0</v>
      </c>
      <c r="AA607" s="2">
        <v>0</v>
      </c>
      <c r="AB607" s="2">
        <v>0</v>
      </c>
      <c r="AC607" s="2">
        <v>0</v>
      </c>
      <c r="AD607" s="2">
        <v>0</v>
      </c>
      <c r="AE607" s="2">
        <v>0</v>
      </c>
      <c r="AF607" s="2">
        <v>0</v>
      </c>
      <c r="AG607" s="2">
        <v>0</v>
      </c>
      <c r="AH607" s="2">
        <v>0</v>
      </c>
      <c r="AI607" s="2">
        <v>0</v>
      </c>
      <c r="AJ607" s="2">
        <v>0</v>
      </c>
      <c r="AK607" s="2">
        <v>0</v>
      </c>
      <c r="AL607" s="2">
        <v>0</v>
      </c>
      <c r="AM607" s="2">
        <v>0</v>
      </c>
      <c r="AN607" s="2">
        <v>0</v>
      </c>
      <c r="AO607" s="2">
        <v>0</v>
      </c>
      <c r="AP607" s="2">
        <v>0</v>
      </c>
    </row>
    <row r="608" spans="1:42" x14ac:dyDescent="0.2">
      <c r="A608" s="11" t="s">
        <v>165</v>
      </c>
      <c r="B608" s="16"/>
      <c r="C608" s="1">
        <v>2</v>
      </c>
      <c r="D608" s="1" t="s">
        <v>49</v>
      </c>
      <c r="F608" s="15" t="s">
        <v>69</v>
      </c>
      <c r="G608" s="15" t="s">
        <v>69</v>
      </c>
      <c r="J608" s="1">
        <v>20</v>
      </c>
      <c r="K608" s="1">
        <v>20</v>
      </c>
      <c r="L608" s="15" t="s">
        <v>69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2">
        <v>0</v>
      </c>
      <c r="U608" s="2">
        <v>0</v>
      </c>
      <c r="V608" s="2">
        <v>0</v>
      </c>
      <c r="W608" s="2">
        <v>0</v>
      </c>
      <c r="X608" s="2">
        <v>0</v>
      </c>
      <c r="Y608" s="2">
        <v>0</v>
      </c>
      <c r="Z608" s="2">
        <v>0</v>
      </c>
      <c r="AA608" s="2">
        <v>0</v>
      </c>
      <c r="AB608" s="2">
        <v>0</v>
      </c>
      <c r="AC608" s="2">
        <v>0</v>
      </c>
      <c r="AD608" s="2">
        <v>0</v>
      </c>
      <c r="AE608" s="2">
        <v>0</v>
      </c>
      <c r="AF608" s="2">
        <v>0</v>
      </c>
      <c r="AG608" s="2">
        <v>0</v>
      </c>
      <c r="AH608" s="2">
        <v>0</v>
      </c>
      <c r="AI608" s="2">
        <v>0</v>
      </c>
      <c r="AJ608" s="2">
        <v>0</v>
      </c>
      <c r="AK608" s="2">
        <v>0</v>
      </c>
      <c r="AL608" s="2">
        <v>0</v>
      </c>
      <c r="AM608" s="2">
        <v>0</v>
      </c>
      <c r="AN608" s="2">
        <v>0</v>
      </c>
      <c r="AO608" s="2">
        <v>0</v>
      </c>
      <c r="AP608" s="2">
        <v>0</v>
      </c>
    </row>
    <row r="609" spans="1:42" x14ac:dyDescent="0.2">
      <c r="A609" s="11" t="s">
        <v>165</v>
      </c>
      <c r="B609" s="16"/>
      <c r="C609" s="1">
        <v>3</v>
      </c>
      <c r="D609" s="1" t="s">
        <v>52</v>
      </c>
      <c r="F609" s="1">
        <v>2023</v>
      </c>
      <c r="G609" s="2">
        <v>235000</v>
      </c>
      <c r="H609" s="8">
        <v>1</v>
      </c>
      <c r="I609" s="1" t="s">
        <v>62</v>
      </c>
      <c r="J609" s="1">
        <v>15</v>
      </c>
      <c r="K609" s="1">
        <v>15</v>
      </c>
      <c r="L609" s="1">
        <f>F609+J609</f>
        <v>2038</v>
      </c>
      <c r="M609" s="2">
        <v>0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2">
        <v>0</v>
      </c>
      <c r="T609" s="2">
        <v>0</v>
      </c>
      <c r="U609" s="2">
        <v>0</v>
      </c>
      <c r="V609" s="2">
        <v>0</v>
      </c>
      <c r="W609" s="2">
        <v>0</v>
      </c>
      <c r="X609" s="2">
        <v>0</v>
      </c>
      <c r="Y609" s="2">
        <v>0</v>
      </c>
      <c r="Z609" s="2">
        <f>G609*1.25</f>
        <v>293750</v>
      </c>
      <c r="AA609" s="2">
        <v>0</v>
      </c>
      <c r="AB609" s="2">
        <v>0</v>
      </c>
      <c r="AC609" s="2">
        <v>0</v>
      </c>
      <c r="AD609" s="2">
        <v>0</v>
      </c>
      <c r="AE609" s="2">
        <v>0</v>
      </c>
      <c r="AF609" s="2">
        <v>0</v>
      </c>
      <c r="AG609" s="2">
        <v>0</v>
      </c>
      <c r="AH609" s="2">
        <v>0</v>
      </c>
      <c r="AI609" s="2">
        <v>0</v>
      </c>
      <c r="AJ609" s="2">
        <v>0</v>
      </c>
      <c r="AK609" s="2">
        <v>0</v>
      </c>
      <c r="AL609" s="2">
        <v>0</v>
      </c>
      <c r="AM609" s="2">
        <v>0</v>
      </c>
      <c r="AN609" s="2">
        <v>0</v>
      </c>
      <c r="AO609" s="2">
        <f>Z609*1.25</f>
        <v>367187.5</v>
      </c>
      <c r="AP609" s="2">
        <v>0</v>
      </c>
    </row>
    <row r="610" spans="1:42" x14ac:dyDescent="0.2">
      <c r="A610" s="11" t="s">
        <v>165</v>
      </c>
      <c r="B610" s="16"/>
      <c r="C610" s="1">
        <v>4</v>
      </c>
      <c r="D610" s="1" t="s">
        <v>54</v>
      </c>
      <c r="F610" s="15" t="s">
        <v>69</v>
      </c>
      <c r="G610" s="15" t="s">
        <v>69</v>
      </c>
      <c r="J610" s="1">
        <v>25</v>
      </c>
      <c r="K610" s="1">
        <v>25</v>
      </c>
      <c r="L610" s="15" t="s">
        <v>69</v>
      </c>
      <c r="M610" s="2">
        <v>0</v>
      </c>
      <c r="N610" s="2">
        <v>0</v>
      </c>
      <c r="O610" s="2">
        <v>0</v>
      </c>
      <c r="P610" s="2">
        <v>0</v>
      </c>
      <c r="Q610" s="2">
        <v>0</v>
      </c>
      <c r="R610" s="2">
        <v>0</v>
      </c>
      <c r="S610" s="2">
        <v>0</v>
      </c>
      <c r="T610" s="2">
        <v>0</v>
      </c>
      <c r="U610" s="2">
        <v>0</v>
      </c>
      <c r="V610" s="2">
        <v>0</v>
      </c>
      <c r="W610" s="2">
        <v>0</v>
      </c>
      <c r="X610" s="2">
        <v>0</v>
      </c>
      <c r="Y610" s="2">
        <v>0</v>
      </c>
      <c r="Z610" s="2">
        <v>0</v>
      </c>
      <c r="AA610" s="2">
        <v>0</v>
      </c>
      <c r="AB610" s="2">
        <v>0</v>
      </c>
      <c r="AC610" s="2">
        <v>0</v>
      </c>
      <c r="AD610" s="2">
        <v>0</v>
      </c>
      <c r="AE610" s="2">
        <v>0</v>
      </c>
      <c r="AF610" s="2">
        <v>0</v>
      </c>
      <c r="AG610" s="2">
        <v>0</v>
      </c>
      <c r="AH610" s="2">
        <v>0</v>
      </c>
      <c r="AI610" s="2">
        <v>0</v>
      </c>
      <c r="AJ610" s="2">
        <v>0</v>
      </c>
      <c r="AK610" s="2">
        <v>0</v>
      </c>
      <c r="AL610" s="2">
        <v>0</v>
      </c>
      <c r="AM610" s="2">
        <v>0</v>
      </c>
      <c r="AN610" s="2">
        <v>0</v>
      </c>
      <c r="AO610" s="2">
        <v>0</v>
      </c>
      <c r="AP610" s="2">
        <v>0</v>
      </c>
    </row>
    <row r="611" spans="1:42" x14ac:dyDescent="0.2">
      <c r="A611" s="11" t="s">
        <v>165</v>
      </c>
      <c r="B611" s="16"/>
      <c r="C611" s="1">
        <v>5</v>
      </c>
      <c r="D611" s="1" t="s">
        <v>57</v>
      </c>
      <c r="E611" s="1" t="s">
        <v>68</v>
      </c>
      <c r="F611" s="15" t="s">
        <v>69</v>
      </c>
      <c r="G611" s="15" t="s">
        <v>69</v>
      </c>
      <c r="H611" s="8" t="s">
        <v>68</v>
      </c>
      <c r="I611" s="1" t="s">
        <v>68</v>
      </c>
      <c r="J611" s="1">
        <v>15</v>
      </c>
      <c r="K611" s="1">
        <v>15</v>
      </c>
      <c r="L611" s="15" t="s">
        <v>69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>
        <v>0</v>
      </c>
      <c r="V611" s="2">
        <v>0</v>
      </c>
      <c r="W611" s="2">
        <v>0</v>
      </c>
      <c r="X611" s="2">
        <v>0</v>
      </c>
      <c r="Y611" s="2">
        <v>0</v>
      </c>
      <c r="Z611" s="2">
        <v>0</v>
      </c>
      <c r="AA611" s="2">
        <v>0</v>
      </c>
      <c r="AB611" s="2">
        <v>0</v>
      </c>
      <c r="AC611" s="2">
        <v>0</v>
      </c>
      <c r="AD611" s="2">
        <v>0</v>
      </c>
      <c r="AE611" s="2">
        <v>0</v>
      </c>
      <c r="AF611" s="2">
        <v>0</v>
      </c>
      <c r="AG611" s="2">
        <v>0</v>
      </c>
      <c r="AH611" s="2">
        <v>0</v>
      </c>
      <c r="AI611" s="2">
        <v>0</v>
      </c>
      <c r="AJ611" s="2">
        <v>0</v>
      </c>
      <c r="AK611" s="2">
        <v>0</v>
      </c>
      <c r="AL611" s="2">
        <v>0</v>
      </c>
      <c r="AM611" s="2">
        <v>0</v>
      </c>
      <c r="AN611" s="2">
        <v>0</v>
      </c>
      <c r="AO611" s="2">
        <v>0</v>
      </c>
      <c r="AP611" s="2">
        <v>0</v>
      </c>
    </row>
    <row r="612" spans="1:42" x14ac:dyDescent="0.2">
      <c r="A612" s="11" t="s">
        <v>165</v>
      </c>
      <c r="B612" s="16"/>
      <c r="C612" s="1">
        <v>6</v>
      </c>
      <c r="D612" s="1" t="s">
        <v>61</v>
      </c>
      <c r="F612" s="1">
        <v>2000</v>
      </c>
      <c r="G612" s="2">
        <v>250</v>
      </c>
      <c r="H612" s="8">
        <v>1</v>
      </c>
      <c r="I612" s="1" t="s">
        <v>62</v>
      </c>
      <c r="J612" s="1">
        <v>20</v>
      </c>
      <c r="K612" s="1">
        <v>20</v>
      </c>
      <c r="L612" s="1">
        <f>F612+J612</f>
        <v>2020</v>
      </c>
      <c r="M612" s="2">
        <f>G612*1.25</f>
        <v>312.5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0</v>
      </c>
      <c r="U612" s="2">
        <v>0</v>
      </c>
      <c r="V612" s="2">
        <v>0</v>
      </c>
      <c r="W612" s="2">
        <v>0</v>
      </c>
      <c r="X612" s="2">
        <v>0</v>
      </c>
      <c r="Y612" s="2">
        <v>0</v>
      </c>
      <c r="Z612" s="2">
        <v>0</v>
      </c>
      <c r="AA612" s="2">
        <v>0</v>
      </c>
      <c r="AB612" s="2">
        <v>0</v>
      </c>
      <c r="AC612" s="2">
        <v>0</v>
      </c>
      <c r="AD612" s="2">
        <v>0</v>
      </c>
      <c r="AE612" s="2">
        <v>0</v>
      </c>
      <c r="AF612" s="2">
        <v>0</v>
      </c>
      <c r="AG612" s="2">
        <f>M612*1.25</f>
        <v>390.625</v>
      </c>
      <c r="AH612" s="2">
        <v>0</v>
      </c>
      <c r="AI612" s="2">
        <v>0</v>
      </c>
      <c r="AJ612" s="2">
        <v>0</v>
      </c>
      <c r="AK612" s="2">
        <v>0</v>
      </c>
      <c r="AL612" s="2">
        <v>0</v>
      </c>
      <c r="AM612" s="2">
        <v>0</v>
      </c>
      <c r="AN612" s="2">
        <v>0</v>
      </c>
      <c r="AO612" s="2">
        <v>0</v>
      </c>
      <c r="AP612" s="2">
        <v>0</v>
      </c>
    </row>
    <row r="613" spans="1:42" x14ac:dyDescent="0.2">
      <c r="A613" s="11" t="s">
        <v>165</v>
      </c>
      <c r="B613" s="16"/>
      <c r="C613" s="1">
        <v>7</v>
      </c>
      <c r="D613" s="1" t="s">
        <v>63</v>
      </c>
      <c r="F613" s="15" t="s">
        <v>69</v>
      </c>
      <c r="G613" s="15" t="s">
        <v>69</v>
      </c>
      <c r="J613" s="1">
        <v>30</v>
      </c>
      <c r="K613" s="1">
        <v>30</v>
      </c>
      <c r="L613" s="15" t="s">
        <v>69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0</v>
      </c>
      <c r="U613" s="2">
        <v>0</v>
      </c>
      <c r="V613" s="2">
        <v>0</v>
      </c>
      <c r="W613" s="2">
        <v>0</v>
      </c>
      <c r="X613" s="2">
        <v>0</v>
      </c>
      <c r="Y613" s="2">
        <v>0</v>
      </c>
      <c r="Z613" s="2">
        <v>0</v>
      </c>
      <c r="AA613" s="2">
        <v>0</v>
      </c>
      <c r="AB613" s="2">
        <v>0</v>
      </c>
      <c r="AC613" s="2">
        <v>0</v>
      </c>
      <c r="AD613" s="2">
        <v>0</v>
      </c>
      <c r="AE613" s="2">
        <v>0</v>
      </c>
      <c r="AF613" s="2">
        <v>0</v>
      </c>
      <c r="AG613" s="2">
        <v>0</v>
      </c>
      <c r="AH613" s="2">
        <v>0</v>
      </c>
      <c r="AI613" s="2">
        <v>0</v>
      </c>
      <c r="AJ613" s="2">
        <v>0</v>
      </c>
      <c r="AK613" s="2">
        <v>0</v>
      </c>
      <c r="AL613" s="2">
        <v>0</v>
      </c>
      <c r="AM613" s="2">
        <v>0</v>
      </c>
      <c r="AN613" s="2">
        <v>0</v>
      </c>
      <c r="AO613" s="2">
        <v>0</v>
      </c>
      <c r="AP613" s="2">
        <v>0</v>
      </c>
    </row>
    <row r="614" spans="1:42" x14ac:dyDescent="0.2">
      <c r="A614" s="11" t="s">
        <v>165</v>
      </c>
      <c r="B614" s="16"/>
      <c r="C614" s="1">
        <v>8</v>
      </c>
      <c r="D614" s="1" t="s">
        <v>66</v>
      </c>
      <c r="F614" s="15" t="s">
        <v>69</v>
      </c>
      <c r="G614" s="15" t="s">
        <v>69</v>
      </c>
      <c r="J614" s="1">
        <v>30</v>
      </c>
      <c r="K614" s="1">
        <v>30</v>
      </c>
      <c r="L614" s="15" t="s">
        <v>69</v>
      </c>
      <c r="M614" s="2">
        <v>0</v>
      </c>
      <c r="N614" s="2">
        <v>0</v>
      </c>
      <c r="O614" s="2">
        <v>0</v>
      </c>
      <c r="P614" s="2">
        <v>0</v>
      </c>
      <c r="Q614" s="2">
        <v>0</v>
      </c>
      <c r="R614" s="2">
        <v>0</v>
      </c>
      <c r="S614" s="2">
        <v>0</v>
      </c>
      <c r="T614" s="2">
        <v>0</v>
      </c>
      <c r="U614" s="2">
        <v>0</v>
      </c>
      <c r="V614" s="2">
        <v>0</v>
      </c>
      <c r="W614" s="2">
        <v>0</v>
      </c>
      <c r="X614" s="2">
        <v>0</v>
      </c>
      <c r="Y614" s="2">
        <v>0</v>
      </c>
      <c r="Z614" s="2">
        <v>0</v>
      </c>
      <c r="AA614" s="2">
        <v>0</v>
      </c>
      <c r="AB614" s="2">
        <v>0</v>
      </c>
      <c r="AC614" s="2">
        <v>0</v>
      </c>
      <c r="AD614" s="2">
        <v>0</v>
      </c>
      <c r="AE614" s="2">
        <v>0</v>
      </c>
      <c r="AF614" s="2">
        <v>0</v>
      </c>
      <c r="AG614" s="2">
        <v>0</v>
      </c>
      <c r="AH614" s="2">
        <v>0</v>
      </c>
      <c r="AI614" s="2">
        <v>0</v>
      </c>
      <c r="AJ614" s="2">
        <v>0</v>
      </c>
      <c r="AK614" s="2">
        <v>0</v>
      </c>
      <c r="AL614" s="2">
        <v>0</v>
      </c>
      <c r="AM614" s="2">
        <v>0</v>
      </c>
      <c r="AN614" s="2">
        <v>0</v>
      </c>
      <c r="AO614" s="2">
        <v>0</v>
      </c>
      <c r="AP614" s="2">
        <v>0</v>
      </c>
    </row>
    <row r="615" spans="1:42" x14ac:dyDescent="0.2">
      <c r="A615" s="16" t="s">
        <v>166</v>
      </c>
      <c r="B615" s="16"/>
      <c r="C615" s="17"/>
      <c r="D615" s="11" t="s">
        <v>166</v>
      </c>
      <c r="E615" s="17"/>
      <c r="F615" s="17"/>
      <c r="G615" s="18"/>
      <c r="H615" s="19"/>
      <c r="I615" s="17"/>
      <c r="J615" s="31"/>
      <c r="K615" s="31"/>
      <c r="L615" s="17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7"/>
      <c r="AJ615" s="17"/>
      <c r="AK615" s="17"/>
      <c r="AL615" s="17"/>
      <c r="AM615" s="17"/>
      <c r="AN615" s="17"/>
      <c r="AO615" s="17"/>
      <c r="AP615" s="17"/>
    </row>
    <row r="616" spans="1:42" x14ac:dyDescent="0.2">
      <c r="A616" s="11" t="s">
        <v>166</v>
      </c>
      <c r="B616" s="16"/>
      <c r="C616" s="1">
        <v>1</v>
      </c>
      <c r="D616" s="1" t="s">
        <v>46</v>
      </c>
      <c r="F616" s="15" t="s">
        <v>69</v>
      </c>
      <c r="G616" s="15" t="s">
        <v>69</v>
      </c>
      <c r="J616" s="1">
        <v>25</v>
      </c>
      <c r="K616" s="1">
        <v>25</v>
      </c>
      <c r="L616" s="15" t="s">
        <v>69</v>
      </c>
      <c r="M616" s="2">
        <v>0</v>
      </c>
      <c r="N616" s="2">
        <v>0</v>
      </c>
      <c r="O616" s="2">
        <v>0</v>
      </c>
      <c r="P616" s="2">
        <v>0</v>
      </c>
      <c r="Q616" s="2">
        <v>0</v>
      </c>
      <c r="R616" s="2">
        <v>0</v>
      </c>
      <c r="S616" s="2">
        <v>0</v>
      </c>
      <c r="T616" s="2">
        <v>0</v>
      </c>
      <c r="U616" s="2">
        <v>0</v>
      </c>
      <c r="V616" s="2">
        <v>0</v>
      </c>
      <c r="W616" s="2">
        <v>0</v>
      </c>
      <c r="X616" s="2">
        <v>0</v>
      </c>
      <c r="Y616" s="2">
        <v>0</v>
      </c>
      <c r="Z616" s="2">
        <v>0</v>
      </c>
      <c r="AA616" s="2">
        <v>0</v>
      </c>
      <c r="AB616" s="2">
        <v>0</v>
      </c>
      <c r="AC616" s="2">
        <v>0</v>
      </c>
      <c r="AD616" s="2">
        <v>0</v>
      </c>
      <c r="AE616" s="2">
        <v>0</v>
      </c>
      <c r="AF616" s="2">
        <v>0</v>
      </c>
      <c r="AG616" s="2">
        <v>0</v>
      </c>
      <c r="AH616" s="2">
        <v>0</v>
      </c>
      <c r="AI616" s="2">
        <v>0</v>
      </c>
      <c r="AJ616" s="2">
        <v>0</v>
      </c>
      <c r="AK616" s="2">
        <v>0</v>
      </c>
      <c r="AL616" s="2">
        <v>0</v>
      </c>
      <c r="AM616" s="2">
        <v>0</v>
      </c>
      <c r="AN616" s="2">
        <v>0</v>
      </c>
      <c r="AO616" s="2">
        <v>0</v>
      </c>
      <c r="AP616" s="2">
        <v>0</v>
      </c>
    </row>
    <row r="617" spans="1:42" x14ac:dyDescent="0.2">
      <c r="A617" s="11" t="s">
        <v>166</v>
      </c>
      <c r="B617" s="16"/>
      <c r="C617" s="1">
        <v>2</v>
      </c>
      <c r="D617" s="1" t="s">
        <v>49</v>
      </c>
      <c r="F617" s="1">
        <v>2000</v>
      </c>
      <c r="G617" s="2">
        <v>22000</v>
      </c>
      <c r="H617" s="8">
        <v>1500</v>
      </c>
      <c r="I617" s="1" t="s">
        <v>120</v>
      </c>
      <c r="J617" s="1">
        <v>20</v>
      </c>
      <c r="K617" s="1">
        <v>20</v>
      </c>
      <c r="L617" s="1">
        <f>F617+J617</f>
        <v>2020</v>
      </c>
      <c r="M617" s="2">
        <f t="shared" ref="M617:M618" si="50">G617*1.25</f>
        <v>27500</v>
      </c>
      <c r="N617" s="2">
        <v>0</v>
      </c>
      <c r="O617" s="2">
        <v>0</v>
      </c>
      <c r="P617" s="2">
        <v>0</v>
      </c>
      <c r="Q617" s="2">
        <v>0</v>
      </c>
      <c r="R617" s="2">
        <v>0</v>
      </c>
      <c r="S617" s="2">
        <v>0</v>
      </c>
      <c r="T617" s="2">
        <v>0</v>
      </c>
      <c r="U617" s="2">
        <v>0</v>
      </c>
      <c r="V617" s="2">
        <v>0</v>
      </c>
      <c r="W617" s="2">
        <v>0</v>
      </c>
      <c r="X617" s="2">
        <v>0</v>
      </c>
      <c r="Y617" s="2">
        <v>0</v>
      </c>
      <c r="Z617" s="2">
        <v>0</v>
      </c>
      <c r="AA617" s="2">
        <v>0</v>
      </c>
      <c r="AB617" s="2">
        <v>0</v>
      </c>
      <c r="AC617" s="2">
        <v>0</v>
      </c>
      <c r="AD617" s="2">
        <v>0</v>
      </c>
      <c r="AE617" s="2">
        <v>0</v>
      </c>
      <c r="AF617" s="2">
        <v>0</v>
      </c>
      <c r="AG617" s="2">
        <f>M617*1.25</f>
        <v>34375</v>
      </c>
      <c r="AH617" s="2">
        <v>0</v>
      </c>
      <c r="AI617" s="2">
        <v>0</v>
      </c>
      <c r="AJ617" s="2">
        <v>0</v>
      </c>
      <c r="AK617" s="2">
        <v>0</v>
      </c>
      <c r="AL617" s="2">
        <v>0</v>
      </c>
      <c r="AM617" s="2">
        <v>0</v>
      </c>
      <c r="AN617" s="2">
        <v>0</v>
      </c>
      <c r="AO617" s="2">
        <v>0</v>
      </c>
      <c r="AP617" s="2">
        <v>0</v>
      </c>
    </row>
    <row r="618" spans="1:42" x14ac:dyDescent="0.2">
      <c r="A618" s="11" t="s">
        <v>166</v>
      </c>
      <c r="B618" s="16"/>
      <c r="C618" s="1">
        <v>3</v>
      </c>
      <c r="D618" s="1" t="s">
        <v>52</v>
      </c>
      <c r="F618" s="1">
        <v>2003</v>
      </c>
      <c r="G618" s="2">
        <v>125000</v>
      </c>
      <c r="H618" s="8">
        <v>1</v>
      </c>
      <c r="I618" s="1" t="s">
        <v>62</v>
      </c>
      <c r="J618" s="1">
        <v>15</v>
      </c>
      <c r="K618" s="1">
        <v>15</v>
      </c>
      <c r="L618" s="1">
        <f>F618+J618</f>
        <v>2018</v>
      </c>
      <c r="M618" s="2">
        <f t="shared" si="50"/>
        <v>156250</v>
      </c>
      <c r="N618" s="2">
        <v>0</v>
      </c>
      <c r="O618" s="2">
        <v>0</v>
      </c>
      <c r="P618" s="2">
        <v>0</v>
      </c>
      <c r="Q618" s="2">
        <v>0</v>
      </c>
      <c r="R618" s="2">
        <v>0</v>
      </c>
      <c r="S618" s="2">
        <v>0</v>
      </c>
      <c r="T618" s="2">
        <v>0</v>
      </c>
      <c r="U618" s="2">
        <v>0</v>
      </c>
      <c r="V618" s="2">
        <v>0</v>
      </c>
      <c r="W618" s="2">
        <v>0</v>
      </c>
      <c r="X618" s="2">
        <v>0</v>
      </c>
      <c r="Y618" s="2">
        <v>0</v>
      </c>
      <c r="Z618" s="2">
        <v>0</v>
      </c>
      <c r="AA618" s="2">
        <v>0</v>
      </c>
      <c r="AB618" s="2">
        <f>M618*1.25</f>
        <v>195312.5</v>
      </c>
      <c r="AC618" s="2">
        <v>0</v>
      </c>
      <c r="AD618" s="2">
        <v>0</v>
      </c>
      <c r="AE618" s="2">
        <v>0</v>
      </c>
      <c r="AF618" s="2">
        <v>0</v>
      </c>
      <c r="AG618" s="2">
        <v>0</v>
      </c>
      <c r="AH618" s="2">
        <v>0</v>
      </c>
      <c r="AI618" s="2">
        <v>0</v>
      </c>
      <c r="AJ618" s="2">
        <v>0</v>
      </c>
      <c r="AK618" s="2">
        <v>0</v>
      </c>
      <c r="AL618" s="2">
        <v>0</v>
      </c>
      <c r="AM618" s="2">
        <v>0</v>
      </c>
      <c r="AN618" s="2">
        <v>0</v>
      </c>
      <c r="AO618" s="2">
        <v>0</v>
      </c>
      <c r="AP618" s="2">
        <v>0</v>
      </c>
    </row>
    <row r="619" spans="1:42" x14ac:dyDescent="0.2">
      <c r="A619" s="11" t="s">
        <v>166</v>
      </c>
      <c r="B619" s="16"/>
      <c r="C619" s="1">
        <v>4</v>
      </c>
      <c r="D619" s="1" t="s">
        <v>54</v>
      </c>
      <c r="F619" s="15" t="s">
        <v>69</v>
      </c>
      <c r="G619" s="15" t="s">
        <v>69</v>
      </c>
      <c r="J619" s="1">
        <v>25</v>
      </c>
      <c r="K619" s="1">
        <v>25</v>
      </c>
      <c r="L619" s="15" t="s">
        <v>69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  <c r="R619" s="2">
        <v>0</v>
      </c>
      <c r="S619" s="2">
        <v>0</v>
      </c>
      <c r="T619" s="2">
        <v>0</v>
      </c>
      <c r="U619" s="2">
        <v>0</v>
      </c>
      <c r="V619" s="2">
        <v>0</v>
      </c>
      <c r="W619" s="2">
        <v>0</v>
      </c>
      <c r="X619" s="2">
        <v>0</v>
      </c>
      <c r="Y619" s="2">
        <v>0</v>
      </c>
      <c r="Z619" s="2">
        <v>0</v>
      </c>
      <c r="AA619" s="2">
        <v>0</v>
      </c>
      <c r="AB619" s="2">
        <v>0</v>
      </c>
      <c r="AC619" s="2">
        <v>0</v>
      </c>
      <c r="AD619" s="2">
        <v>0</v>
      </c>
      <c r="AE619" s="2">
        <v>0</v>
      </c>
      <c r="AF619" s="2">
        <v>0</v>
      </c>
      <c r="AG619" s="2">
        <v>0</v>
      </c>
      <c r="AH619" s="2">
        <v>0</v>
      </c>
      <c r="AI619" s="2">
        <v>0</v>
      </c>
      <c r="AJ619" s="2">
        <v>0</v>
      </c>
      <c r="AK619" s="2">
        <v>0</v>
      </c>
      <c r="AL619" s="2">
        <v>0</v>
      </c>
      <c r="AM619" s="2">
        <v>0</v>
      </c>
      <c r="AN619" s="2">
        <v>0</v>
      </c>
      <c r="AO619" s="2">
        <v>0</v>
      </c>
      <c r="AP619" s="2">
        <v>0</v>
      </c>
    </row>
    <row r="620" spans="1:42" x14ac:dyDescent="0.2">
      <c r="A620" s="11" t="s">
        <v>166</v>
      </c>
      <c r="B620" s="16"/>
      <c r="C620" s="1">
        <v>5</v>
      </c>
      <c r="D620" s="1" t="s">
        <v>57</v>
      </c>
      <c r="E620" s="1" t="s">
        <v>68</v>
      </c>
      <c r="F620" s="15" t="s">
        <v>69</v>
      </c>
      <c r="G620" s="15" t="s">
        <v>69</v>
      </c>
      <c r="H620" s="8" t="s">
        <v>68</v>
      </c>
      <c r="I620" s="1" t="s">
        <v>68</v>
      </c>
      <c r="J620" s="1">
        <v>15</v>
      </c>
      <c r="K620" s="1">
        <v>15</v>
      </c>
      <c r="L620" s="15" t="s">
        <v>69</v>
      </c>
      <c r="M620" s="2">
        <v>0</v>
      </c>
      <c r="N620" s="2">
        <v>0</v>
      </c>
      <c r="O620" s="2">
        <v>0</v>
      </c>
      <c r="P620" s="2">
        <v>0</v>
      </c>
      <c r="Q620" s="2">
        <v>0</v>
      </c>
      <c r="R620" s="2">
        <v>0</v>
      </c>
      <c r="S620" s="2">
        <v>0</v>
      </c>
      <c r="T620" s="2">
        <v>0</v>
      </c>
      <c r="U620" s="2">
        <v>0</v>
      </c>
      <c r="V620" s="2">
        <v>0</v>
      </c>
      <c r="W620" s="2">
        <v>0</v>
      </c>
      <c r="X620" s="2">
        <v>0</v>
      </c>
      <c r="Y620" s="2">
        <v>0</v>
      </c>
      <c r="Z620" s="2">
        <v>0</v>
      </c>
      <c r="AA620" s="2">
        <v>0</v>
      </c>
      <c r="AB620" s="2">
        <v>0</v>
      </c>
      <c r="AC620" s="2">
        <v>0</v>
      </c>
      <c r="AD620" s="2">
        <v>0</v>
      </c>
      <c r="AE620" s="2">
        <v>0</v>
      </c>
      <c r="AF620" s="2">
        <v>0</v>
      </c>
      <c r="AG620" s="2">
        <v>0</v>
      </c>
      <c r="AH620" s="2">
        <v>0</v>
      </c>
      <c r="AI620" s="2">
        <v>0</v>
      </c>
      <c r="AJ620" s="2">
        <v>0</v>
      </c>
      <c r="AK620" s="2">
        <v>0</v>
      </c>
      <c r="AL620" s="2">
        <v>0</v>
      </c>
      <c r="AM620" s="2">
        <v>0</v>
      </c>
      <c r="AN620" s="2">
        <v>0</v>
      </c>
      <c r="AO620" s="2">
        <v>0</v>
      </c>
      <c r="AP620" s="2">
        <v>0</v>
      </c>
    </row>
    <row r="621" spans="1:42" x14ac:dyDescent="0.2">
      <c r="A621" s="11" t="s">
        <v>166</v>
      </c>
      <c r="B621" s="16"/>
      <c r="C621" s="1">
        <v>6</v>
      </c>
      <c r="D621" s="1" t="s">
        <v>61</v>
      </c>
      <c r="F621" s="1">
        <v>2000</v>
      </c>
      <c r="G621" s="2">
        <v>250</v>
      </c>
      <c r="H621" s="8">
        <v>1</v>
      </c>
      <c r="I621" s="1" t="s">
        <v>62</v>
      </c>
      <c r="J621" s="1">
        <v>20</v>
      </c>
      <c r="K621" s="1">
        <v>20</v>
      </c>
      <c r="L621" s="1">
        <f>F621+J621</f>
        <v>2020</v>
      </c>
      <c r="M621" s="2">
        <f>G621*1.25</f>
        <v>312.5</v>
      </c>
      <c r="N621" s="2">
        <v>0</v>
      </c>
      <c r="O621" s="2">
        <v>0</v>
      </c>
      <c r="P621" s="2">
        <v>0</v>
      </c>
      <c r="Q621" s="2">
        <v>0</v>
      </c>
      <c r="R621" s="2">
        <v>0</v>
      </c>
      <c r="S621" s="2">
        <v>0</v>
      </c>
      <c r="T621" s="2">
        <v>0</v>
      </c>
      <c r="U621" s="2">
        <v>0</v>
      </c>
      <c r="V621" s="2">
        <v>0</v>
      </c>
      <c r="W621" s="2">
        <v>0</v>
      </c>
      <c r="X621" s="2">
        <v>0</v>
      </c>
      <c r="Y621" s="2">
        <v>0</v>
      </c>
      <c r="Z621" s="2">
        <v>0</v>
      </c>
      <c r="AA621" s="2">
        <v>0</v>
      </c>
      <c r="AB621" s="2">
        <v>0</v>
      </c>
      <c r="AC621" s="2">
        <v>0</v>
      </c>
      <c r="AD621" s="2">
        <v>0</v>
      </c>
      <c r="AE621" s="2">
        <v>0</v>
      </c>
      <c r="AF621" s="2">
        <v>0</v>
      </c>
      <c r="AG621" s="2">
        <f>M621*1.25</f>
        <v>390.625</v>
      </c>
      <c r="AH621" s="2">
        <v>0</v>
      </c>
      <c r="AI621" s="2">
        <v>0</v>
      </c>
      <c r="AJ621" s="2">
        <v>0</v>
      </c>
      <c r="AK621" s="2">
        <v>0</v>
      </c>
      <c r="AL621" s="2">
        <v>0</v>
      </c>
      <c r="AM621" s="2">
        <v>0</v>
      </c>
      <c r="AN621" s="2">
        <v>0</v>
      </c>
      <c r="AO621" s="2">
        <v>0</v>
      </c>
      <c r="AP621" s="2">
        <v>0</v>
      </c>
    </row>
    <row r="622" spans="1:42" x14ac:dyDescent="0.2">
      <c r="A622" s="11" t="s">
        <v>166</v>
      </c>
      <c r="B622" s="16"/>
      <c r="C622" s="1">
        <v>7</v>
      </c>
      <c r="D622" s="1" t="s">
        <v>63</v>
      </c>
      <c r="F622" s="15" t="s">
        <v>69</v>
      </c>
      <c r="G622" s="15" t="s">
        <v>69</v>
      </c>
      <c r="J622" s="1">
        <v>30</v>
      </c>
      <c r="K622" s="1">
        <v>30</v>
      </c>
      <c r="L622" s="15" t="s">
        <v>69</v>
      </c>
      <c r="M622" s="2">
        <v>0</v>
      </c>
      <c r="N622" s="2">
        <v>0</v>
      </c>
      <c r="O622" s="2">
        <v>0</v>
      </c>
      <c r="P622" s="2">
        <v>0</v>
      </c>
      <c r="Q622" s="2">
        <v>0</v>
      </c>
      <c r="R622" s="2">
        <v>0</v>
      </c>
      <c r="S622" s="2">
        <v>0</v>
      </c>
      <c r="T622" s="2">
        <v>0</v>
      </c>
      <c r="U622" s="2">
        <v>0</v>
      </c>
      <c r="V622" s="2">
        <v>0</v>
      </c>
      <c r="W622" s="2">
        <v>0</v>
      </c>
      <c r="X622" s="2">
        <v>0</v>
      </c>
      <c r="Y622" s="2">
        <v>0</v>
      </c>
      <c r="Z622" s="2">
        <v>0</v>
      </c>
      <c r="AA622" s="2">
        <v>0</v>
      </c>
      <c r="AB622" s="2">
        <v>0</v>
      </c>
      <c r="AC622" s="2">
        <v>0</v>
      </c>
      <c r="AD622" s="2">
        <v>0</v>
      </c>
      <c r="AE622" s="2">
        <v>0</v>
      </c>
      <c r="AF622" s="2">
        <v>0</v>
      </c>
      <c r="AG622" s="2">
        <v>0</v>
      </c>
      <c r="AH622" s="2">
        <v>0</v>
      </c>
      <c r="AI622" s="2">
        <v>0</v>
      </c>
      <c r="AJ622" s="2">
        <v>0</v>
      </c>
      <c r="AK622" s="2">
        <v>0</v>
      </c>
      <c r="AL622" s="2">
        <v>0</v>
      </c>
      <c r="AM622" s="2">
        <v>0</v>
      </c>
      <c r="AN622" s="2">
        <v>0</v>
      </c>
      <c r="AO622" s="2">
        <v>0</v>
      </c>
      <c r="AP622" s="2">
        <v>0</v>
      </c>
    </row>
    <row r="623" spans="1:42" x14ac:dyDescent="0.2">
      <c r="A623" s="11" t="s">
        <v>166</v>
      </c>
      <c r="B623" s="16"/>
      <c r="C623" s="1">
        <v>8</v>
      </c>
      <c r="D623" s="1" t="s">
        <v>66</v>
      </c>
      <c r="F623" s="15" t="s">
        <v>69</v>
      </c>
      <c r="G623" s="15" t="s">
        <v>69</v>
      </c>
      <c r="J623" s="1">
        <v>30</v>
      </c>
      <c r="K623" s="1">
        <v>30</v>
      </c>
      <c r="L623" s="15" t="s">
        <v>69</v>
      </c>
      <c r="M623" s="2">
        <v>0</v>
      </c>
      <c r="N623" s="2">
        <v>0</v>
      </c>
      <c r="O623" s="2">
        <v>0</v>
      </c>
      <c r="P623" s="2">
        <v>0</v>
      </c>
      <c r="Q623" s="2">
        <v>0</v>
      </c>
      <c r="R623" s="2">
        <v>0</v>
      </c>
      <c r="S623" s="2">
        <v>0</v>
      </c>
      <c r="T623" s="2">
        <v>0</v>
      </c>
      <c r="U623" s="2">
        <v>0</v>
      </c>
      <c r="V623" s="2">
        <v>0</v>
      </c>
      <c r="W623" s="2">
        <v>0</v>
      </c>
      <c r="X623" s="2">
        <v>0</v>
      </c>
      <c r="Y623" s="2">
        <v>0</v>
      </c>
      <c r="Z623" s="2">
        <v>0</v>
      </c>
      <c r="AA623" s="2">
        <v>0</v>
      </c>
      <c r="AB623" s="2">
        <v>0</v>
      </c>
      <c r="AC623" s="2">
        <v>0</v>
      </c>
      <c r="AD623" s="2">
        <v>0</v>
      </c>
      <c r="AE623" s="2">
        <v>0</v>
      </c>
      <c r="AF623" s="2">
        <v>0</v>
      </c>
      <c r="AG623" s="2">
        <v>0</v>
      </c>
      <c r="AH623" s="2">
        <v>0</v>
      </c>
      <c r="AI623" s="2">
        <v>0</v>
      </c>
      <c r="AJ623" s="2">
        <v>0</v>
      </c>
      <c r="AK623" s="2">
        <v>0</v>
      </c>
      <c r="AL623" s="2">
        <v>0</v>
      </c>
      <c r="AM623" s="2">
        <v>0</v>
      </c>
      <c r="AN623" s="2">
        <v>0</v>
      </c>
      <c r="AO623" s="2">
        <v>0</v>
      </c>
      <c r="AP623" s="2">
        <v>0</v>
      </c>
    </row>
    <row r="624" spans="1:42" x14ac:dyDescent="0.2">
      <c r="A624" s="16" t="s">
        <v>167</v>
      </c>
      <c r="B624" s="16"/>
      <c r="C624" s="17"/>
      <c r="D624" s="11" t="s">
        <v>167</v>
      </c>
      <c r="E624" s="17"/>
      <c r="F624" s="17"/>
      <c r="G624" s="18"/>
      <c r="H624" s="19"/>
      <c r="I624" s="17"/>
      <c r="J624" s="31"/>
      <c r="K624" s="31"/>
      <c r="L624" s="17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7"/>
      <c r="AJ624" s="17"/>
      <c r="AK624" s="17"/>
      <c r="AL624" s="17"/>
      <c r="AM624" s="17"/>
      <c r="AN624" s="17"/>
      <c r="AO624" s="17"/>
      <c r="AP624" s="17"/>
    </row>
    <row r="625" spans="1:42" x14ac:dyDescent="0.2">
      <c r="A625" s="11" t="s">
        <v>167</v>
      </c>
      <c r="B625" s="16"/>
      <c r="C625" s="1">
        <v>1</v>
      </c>
      <c r="D625" s="1" t="s">
        <v>46</v>
      </c>
      <c r="F625" s="15" t="s">
        <v>69</v>
      </c>
      <c r="G625" s="15" t="s">
        <v>69</v>
      </c>
      <c r="J625" s="1">
        <v>25</v>
      </c>
      <c r="K625" s="1">
        <v>25</v>
      </c>
      <c r="L625" s="15" t="s">
        <v>69</v>
      </c>
      <c r="M625" s="2">
        <v>0</v>
      </c>
      <c r="N625" s="2">
        <v>0</v>
      </c>
      <c r="O625" s="2">
        <v>0</v>
      </c>
      <c r="P625" s="2">
        <v>0</v>
      </c>
      <c r="Q625" s="2">
        <v>0</v>
      </c>
      <c r="R625" s="2">
        <v>0</v>
      </c>
      <c r="S625" s="2">
        <v>0</v>
      </c>
      <c r="T625" s="2">
        <v>0</v>
      </c>
      <c r="U625" s="2">
        <v>0</v>
      </c>
      <c r="V625" s="2">
        <v>0</v>
      </c>
      <c r="W625" s="2">
        <v>0</v>
      </c>
      <c r="X625" s="2">
        <v>0</v>
      </c>
      <c r="Y625" s="2">
        <v>0</v>
      </c>
      <c r="Z625" s="2">
        <v>0</v>
      </c>
      <c r="AA625" s="2">
        <v>0</v>
      </c>
      <c r="AB625" s="2">
        <v>0</v>
      </c>
      <c r="AC625" s="2">
        <v>0</v>
      </c>
      <c r="AD625" s="2">
        <v>0</v>
      </c>
      <c r="AE625" s="2">
        <v>0</v>
      </c>
      <c r="AF625" s="2">
        <v>0</v>
      </c>
      <c r="AG625" s="2">
        <v>0</v>
      </c>
      <c r="AH625" s="2">
        <v>0</v>
      </c>
      <c r="AI625" s="2">
        <v>0</v>
      </c>
      <c r="AJ625" s="2">
        <v>0</v>
      </c>
      <c r="AK625" s="2">
        <v>0</v>
      </c>
      <c r="AL625" s="2">
        <v>0</v>
      </c>
      <c r="AM625" s="2">
        <v>0</v>
      </c>
      <c r="AN625" s="2">
        <v>0</v>
      </c>
      <c r="AO625" s="2">
        <v>0</v>
      </c>
      <c r="AP625" s="2">
        <v>0</v>
      </c>
    </row>
    <row r="626" spans="1:42" x14ac:dyDescent="0.2">
      <c r="A626" s="11" t="s">
        <v>167</v>
      </c>
      <c r="B626" s="16"/>
      <c r="C626" s="1">
        <v>2</v>
      </c>
      <c r="D626" s="1" t="s">
        <v>49</v>
      </c>
      <c r="F626" s="1">
        <v>2006</v>
      </c>
      <c r="G626" s="2">
        <v>10000</v>
      </c>
      <c r="H626" s="8">
        <v>1</v>
      </c>
      <c r="I626" s="1" t="s">
        <v>62</v>
      </c>
      <c r="J626" s="1">
        <v>20</v>
      </c>
      <c r="K626" s="1">
        <v>20</v>
      </c>
      <c r="L626" s="1">
        <f>F626+J626</f>
        <v>2026</v>
      </c>
      <c r="M626" s="2">
        <v>0</v>
      </c>
      <c r="N626" s="2">
        <f>G626*1.25</f>
        <v>12500</v>
      </c>
      <c r="O626" s="2">
        <v>0</v>
      </c>
      <c r="P626" s="2">
        <v>0</v>
      </c>
      <c r="Q626" s="2">
        <v>0</v>
      </c>
      <c r="R626" s="2">
        <v>0</v>
      </c>
      <c r="S626" s="2">
        <v>0</v>
      </c>
      <c r="T626" s="2">
        <v>0</v>
      </c>
      <c r="U626" s="2">
        <v>0</v>
      </c>
      <c r="V626" s="2">
        <v>0</v>
      </c>
      <c r="W626" s="2">
        <v>0</v>
      </c>
      <c r="X626" s="2">
        <v>0</v>
      </c>
      <c r="Y626" s="2">
        <v>0</v>
      </c>
      <c r="Z626" s="2">
        <v>0</v>
      </c>
      <c r="AA626" s="2">
        <v>0</v>
      </c>
      <c r="AB626" s="2">
        <v>0</v>
      </c>
      <c r="AC626" s="2">
        <v>0</v>
      </c>
      <c r="AD626" s="2">
        <v>0</v>
      </c>
      <c r="AE626" s="2">
        <v>0</v>
      </c>
      <c r="AF626" s="2">
        <v>0</v>
      </c>
      <c r="AG626" s="2">
        <v>0</v>
      </c>
      <c r="AH626" s="2">
        <f>N626*1.25</f>
        <v>15625</v>
      </c>
      <c r="AI626" s="2">
        <v>0</v>
      </c>
      <c r="AJ626" s="2">
        <v>0</v>
      </c>
      <c r="AK626" s="2">
        <v>0</v>
      </c>
      <c r="AL626" s="2">
        <v>0</v>
      </c>
      <c r="AM626" s="2">
        <v>0</v>
      </c>
      <c r="AN626" s="2">
        <v>0</v>
      </c>
      <c r="AO626" s="2">
        <v>0</v>
      </c>
      <c r="AP626" s="2">
        <v>0</v>
      </c>
    </row>
    <row r="627" spans="1:42" x14ac:dyDescent="0.2">
      <c r="A627" s="11" t="s">
        <v>167</v>
      </c>
      <c r="B627" s="16"/>
      <c r="C627" s="1">
        <v>3</v>
      </c>
      <c r="D627" s="1" t="s">
        <v>52</v>
      </c>
      <c r="F627" s="1">
        <v>2023</v>
      </c>
      <c r="G627" s="2">
        <v>210000</v>
      </c>
      <c r="H627" s="8">
        <v>1</v>
      </c>
      <c r="I627" s="1" t="s">
        <v>62</v>
      </c>
      <c r="J627" s="1">
        <v>15</v>
      </c>
      <c r="K627" s="1">
        <v>15</v>
      </c>
      <c r="L627" s="1">
        <f>F627+J627</f>
        <v>2038</v>
      </c>
      <c r="N627" s="2">
        <v>0</v>
      </c>
      <c r="O627" s="2">
        <v>0</v>
      </c>
      <c r="P627" s="2">
        <v>0</v>
      </c>
      <c r="Q627" s="2">
        <v>0</v>
      </c>
      <c r="R627" s="2">
        <v>0</v>
      </c>
      <c r="S627" s="2">
        <v>0</v>
      </c>
      <c r="T627" s="2">
        <v>0</v>
      </c>
      <c r="U627" s="2">
        <v>0</v>
      </c>
      <c r="V627" s="2">
        <v>0</v>
      </c>
      <c r="W627" s="2">
        <v>0</v>
      </c>
      <c r="X627" s="2">
        <v>0</v>
      </c>
      <c r="Y627" s="2">
        <v>0</v>
      </c>
      <c r="Z627" s="2">
        <f>G627*1.25</f>
        <v>262500</v>
      </c>
      <c r="AA627" s="2">
        <v>0</v>
      </c>
      <c r="AB627" s="2">
        <v>0</v>
      </c>
      <c r="AC627" s="2">
        <v>0</v>
      </c>
      <c r="AD627" s="2">
        <v>0</v>
      </c>
      <c r="AE627" s="2">
        <v>0</v>
      </c>
      <c r="AF627" s="2">
        <v>0</v>
      </c>
      <c r="AG627" s="2">
        <v>0</v>
      </c>
      <c r="AH627" s="2">
        <v>0</v>
      </c>
      <c r="AI627" s="2">
        <v>0</v>
      </c>
      <c r="AJ627" s="2">
        <v>0</v>
      </c>
      <c r="AK627" s="2">
        <v>0</v>
      </c>
      <c r="AL627" s="2">
        <v>0</v>
      </c>
      <c r="AM627" s="2">
        <v>0</v>
      </c>
      <c r="AN627" s="2">
        <v>0</v>
      </c>
      <c r="AO627" s="2">
        <f>Z627*1.25</f>
        <v>328125</v>
      </c>
      <c r="AP627" s="2">
        <v>0</v>
      </c>
    </row>
    <row r="628" spans="1:42" x14ac:dyDescent="0.2">
      <c r="A628" s="11" t="s">
        <v>167</v>
      </c>
      <c r="B628" s="16"/>
      <c r="C628" s="1">
        <v>4</v>
      </c>
      <c r="D628" s="1" t="s">
        <v>54</v>
      </c>
      <c r="F628" s="15" t="s">
        <v>69</v>
      </c>
      <c r="G628" s="15" t="s">
        <v>69</v>
      </c>
      <c r="J628" s="1">
        <v>25</v>
      </c>
      <c r="K628" s="1">
        <v>25</v>
      </c>
      <c r="L628" s="15" t="s">
        <v>69</v>
      </c>
      <c r="M628" s="2">
        <v>0</v>
      </c>
      <c r="N628" s="2">
        <v>0</v>
      </c>
      <c r="O628" s="2">
        <v>0</v>
      </c>
      <c r="P628" s="2">
        <v>0</v>
      </c>
      <c r="Q628" s="2">
        <v>0</v>
      </c>
      <c r="R628" s="2">
        <v>0</v>
      </c>
      <c r="S628" s="2">
        <v>0</v>
      </c>
      <c r="T628" s="2">
        <v>0</v>
      </c>
      <c r="U628" s="2">
        <v>0</v>
      </c>
      <c r="V628" s="2">
        <v>0</v>
      </c>
      <c r="W628" s="2">
        <v>0</v>
      </c>
      <c r="X628" s="2">
        <v>0</v>
      </c>
      <c r="Y628" s="2">
        <v>0</v>
      </c>
      <c r="Z628" s="2">
        <v>0</v>
      </c>
      <c r="AA628" s="2">
        <v>0</v>
      </c>
      <c r="AB628" s="2">
        <v>0</v>
      </c>
      <c r="AC628" s="2">
        <v>0</v>
      </c>
      <c r="AD628" s="2">
        <v>0</v>
      </c>
      <c r="AE628" s="2">
        <v>0</v>
      </c>
      <c r="AF628" s="2">
        <v>0</v>
      </c>
      <c r="AG628" s="2">
        <v>0</v>
      </c>
      <c r="AH628" s="2">
        <v>0</v>
      </c>
      <c r="AI628" s="2">
        <v>0</v>
      </c>
      <c r="AJ628" s="2">
        <v>0</v>
      </c>
      <c r="AK628" s="2">
        <v>0</v>
      </c>
      <c r="AL628" s="2">
        <v>0</v>
      </c>
      <c r="AM628" s="2">
        <v>0</v>
      </c>
      <c r="AN628" s="2">
        <v>0</v>
      </c>
      <c r="AO628" s="2">
        <v>0</v>
      </c>
      <c r="AP628" s="2">
        <v>0</v>
      </c>
    </row>
    <row r="629" spans="1:42" x14ac:dyDescent="0.2">
      <c r="A629" s="11" t="s">
        <v>167</v>
      </c>
      <c r="B629" s="16"/>
      <c r="C629" s="1">
        <v>5</v>
      </c>
      <c r="D629" s="1" t="s">
        <v>57</v>
      </c>
      <c r="E629" s="1" t="s">
        <v>68</v>
      </c>
      <c r="F629" s="15" t="s">
        <v>69</v>
      </c>
      <c r="G629" s="15" t="s">
        <v>69</v>
      </c>
      <c r="H629" s="8" t="s">
        <v>68</v>
      </c>
      <c r="I629" s="1" t="s">
        <v>68</v>
      </c>
      <c r="J629" s="1">
        <v>15</v>
      </c>
      <c r="K629" s="1">
        <v>15</v>
      </c>
      <c r="L629" s="15" t="s">
        <v>69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  <c r="R629" s="2">
        <v>0</v>
      </c>
      <c r="S629" s="2">
        <v>0</v>
      </c>
      <c r="T629" s="2">
        <v>0</v>
      </c>
      <c r="U629" s="2">
        <v>0</v>
      </c>
      <c r="V629" s="2">
        <v>0</v>
      </c>
      <c r="W629" s="2">
        <v>0</v>
      </c>
      <c r="X629" s="2">
        <v>0</v>
      </c>
      <c r="Y629" s="2">
        <v>0</v>
      </c>
      <c r="Z629" s="2">
        <v>0</v>
      </c>
      <c r="AA629" s="2">
        <v>0</v>
      </c>
      <c r="AB629" s="2">
        <v>0</v>
      </c>
      <c r="AC629" s="2">
        <v>0</v>
      </c>
      <c r="AD629" s="2">
        <v>0</v>
      </c>
      <c r="AE629" s="2">
        <v>0</v>
      </c>
      <c r="AF629" s="2">
        <v>0</v>
      </c>
      <c r="AG629" s="2">
        <v>0</v>
      </c>
      <c r="AH629" s="2">
        <v>0</v>
      </c>
      <c r="AI629" s="2">
        <v>0</v>
      </c>
      <c r="AJ629" s="2">
        <v>0</v>
      </c>
      <c r="AK629" s="2">
        <v>0</v>
      </c>
      <c r="AL629" s="2">
        <v>0</v>
      </c>
      <c r="AM629" s="2">
        <v>0</v>
      </c>
      <c r="AN629" s="2">
        <v>0</v>
      </c>
      <c r="AO629" s="2">
        <v>0</v>
      </c>
      <c r="AP629" s="2">
        <v>0</v>
      </c>
    </row>
    <row r="630" spans="1:42" x14ac:dyDescent="0.2">
      <c r="A630" s="11" t="s">
        <v>167</v>
      </c>
      <c r="B630" s="16"/>
      <c r="C630" s="1">
        <v>6</v>
      </c>
      <c r="D630" s="1" t="s">
        <v>61</v>
      </c>
      <c r="F630" s="1">
        <v>2006</v>
      </c>
      <c r="G630" s="2">
        <v>250</v>
      </c>
      <c r="H630" s="8">
        <v>1</v>
      </c>
      <c r="I630" s="1" t="s">
        <v>62</v>
      </c>
      <c r="J630" s="1">
        <v>20</v>
      </c>
      <c r="K630" s="1">
        <v>20</v>
      </c>
      <c r="L630" s="1">
        <f>F630+J630</f>
        <v>2026</v>
      </c>
      <c r="M630" s="2">
        <v>0</v>
      </c>
      <c r="N630" s="2">
        <f>G630*1.25</f>
        <v>312.5</v>
      </c>
      <c r="O630" s="2">
        <v>0</v>
      </c>
      <c r="P630" s="2">
        <v>0</v>
      </c>
      <c r="Q630" s="2">
        <v>0</v>
      </c>
      <c r="R630" s="2">
        <v>0</v>
      </c>
      <c r="S630" s="2">
        <v>0</v>
      </c>
      <c r="T630" s="2">
        <v>0</v>
      </c>
      <c r="U630" s="2">
        <v>0</v>
      </c>
      <c r="V630" s="2">
        <v>0</v>
      </c>
      <c r="W630" s="2">
        <v>0</v>
      </c>
      <c r="X630" s="2">
        <v>0</v>
      </c>
      <c r="Y630" s="2">
        <v>0</v>
      </c>
      <c r="Z630" s="2">
        <v>0</v>
      </c>
      <c r="AA630" s="2">
        <v>0</v>
      </c>
      <c r="AB630" s="2">
        <v>0</v>
      </c>
      <c r="AC630" s="2">
        <v>0</v>
      </c>
      <c r="AD630" s="2">
        <v>0</v>
      </c>
      <c r="AE630" s="2">
        <v>0</v>
      </c>
      <c r="AF630" s="2">
        <v>0</v>
      </c>
      <c r="AG630" s="2">
        <v>0</v>
      </c>
      <c r="AH630" s="2">
        <f>N630*1.25</f>
        <v>390.625</v>
      </c>
      <c r="AI630" s="2">
        <v>0</v>
      </c>
      <c r="AJ630" s="2">
        <v>0</v>
      </c>
      <c r="AK630" s="2">
        <v>0</v>
      </c>
      <c r="AL630" s="2">
        <v>0</v>
      </c>
      <c r="AM630" s="2">
        <v>0</v>
      </c>
      <c r="AN630" s="2">
        <v>0</v>
      </c>
      <c r="AO630" s="2">
        <v>0</v>
      </c>
      <c r="AP630" s="2">
        <v>0</v>
      </c>
    </row>
    <row r="631" spans="1:42" x14ac:dyDescent="0.2">
      <c r="A631" s="11" t="s">
        <v>167</v>
      </c>
      <c r="B631" s="16"/>
      <c r="C631" s="1">
        <v>7</v>
      </c>
      <c r="D631" s="1" t="s">
        <v>63</v>
      </c>
      <c r="F631" s="1">
        <v>2006</v>
      </c>
      <c r="G631" s="2">
        <v>15000</v>
      </c>
      <c r="H631" s="8">
        <v>1</v>
      </c>
      <c r="I631" s="1" t="s">
        <v>62</v>
      </c>
      <c r="J631" s="1">
        <v>30</v>
      </c>
      <c r="K631" s="1">
        <v>30</v>
      </c>
      <c r="L631" s="1">
        <f>F631+J631</f>
        <v>2036</v>
      </c>
      <c r="M631" s="2">
        <v>0</v>
      </c>
      <c r="N631" s="2">
        <v>0</v>
      </c>
      <c r="O631" s="2">
        <v>0</v>
      </c>
      <c r="P631" s="2">
        <v>0</v>
      </c>
      <c r="Q631" s="2">
        <v>0</v>
      </c>
      <c r="R631" s="2">
        <v>0</v>
      </c>
      <c r="S631" s="2">
        <v>0</v>
      </c>
      <c r="T631" s="2">
        <v>0</v>
      </c>
      <c r="U631" s="2">
        <v>0</v>
      </c>
      <c r="V631" s="2">
        <v>0</v>
      </c>
      <c r="W631" s="2">
        <v>0</v>
      </c>
      <c r="X631" s="2">
        <f>G631*1.25</f>
        <v>18750</v>
      </c>
      <c r="Y631" s="2">
        <v>0</v>
      </c>
      <c r="Z631" s="2">
        <v>0</v>
      </c>
      <c r="AA631" s="2">
        <v>0</v>
      </c>
      <c r="AB631" s="2">
        <v>0</v>
      </c>
      <c r="AC631" s="2">
        <v>0</v>
      </c>
      <c r="AD631" s="2">
        <v>0</v>
      </c>
      <c r="AE631" s="2">
        <v>0</v>
      </c>
      <c r="AF631" s="2">
        <v>0</v>
      </c>
      <c r="AG631" s="2">
        <v>0</v>
      </c>
      <c r="AH631" s="2">
        <v>0</v>
      </c>
      <c r="AI631" s="2">
        <v>0</v>
      </c>
      <c r="AJ631" s="2">
        <v>0</v>
      </c>
      <c r="AK631" s="2">
        <v>0</v>
      </c>
      <c r="AL631" s="2">
        <v>0</v>
      </c>
      <c r="AM631" s="2">
        <v>0</v>
      </c>
      <c r="AN631" s="2">
        <v>0</v>
      </c>
      <c r="AO631" s="2">
        <v>0</v>
      </c>
      <c r="AP631" s="2">
        <v>0</v>
      </c>
    </row>
    <row r="632" spans="1:42" x14ac:dyDescent="0.2">
      <c r="A632" s="11" t="s">
        <v>167</v>
      </c>
      <c r="B632" s="16"/>
      <c r="C632" s="1">
        <v>8</v>
      </c>
      <c r="D632" s="1" t="s">
        <v>66</v>
      </c>
      <c r="F632" s="15" t="s">
        <v>69</v>
      </c>
      <c r="G632" s="15" t="s">
        <v>69</v>
      </c>
      <c r="J632" s="1">
        <v>30</v>
      </c>
      <c r="K632" s="1">
        <v>30</v>
      </c>
      <c r="L632" s="15" t="s">
        <v>69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  <c r="R632" s="2">
        <v>0</v>
      </c>
      <c r="S632" s="2">
        <v>0</v>
      </c>
      <c r="T632" s="2">
        <v>0</v>
      </c>
      <c r="U632" s="2">
        <v>0</v>
      </c>
      <c r="V632" s="2">
        <v>0</v>
      </c>
      <c r="W632" s="2">
        <v>0</v>
      </c>
      <c r="X632" s="2">
        <v>0</v>
      </c>
      <c r="Y632" s="2">
        <v>0</v>
      </c>
      <c r="Z632" s="2">
        <v>0</v>
      </c>
      <c r="AA632" s="2">
        <v>0</v>
      </c>
      <c r="AB632" s="2">
        <v>0</v>
      </c>
      <c r="AC632" s="2">
        <v>0</v>
      </c>
      <c r="AD632" s="2">
        <v>0</v>
      </c>
      <c r="AE632" s="2">
        <v>0</v>
      </c>
      <c r="AF632" s="2">
        <v>0</v>
      </c>
      <c r="AG632" s="2">
        <v>0</v>
      </c>
      <c r="AH632" s="2">
        <v>0</v>
      </c>
      <c r="AI632" s="2">
        <v>0</v>
      </c>
      <c r="AJ632" s="2">
        <v>0</v>
      </c>
      <c r="AK632" s="2">
        <v>0</v>
      </c>
      <c r="AL632" s="2">
        <v>0</v>
      </c>
      <c r="AM632" s="2">
        <v>0</v>
      </c>
      <c r="AN632" s="2">
        <v>0</v>
      </c>
      <c r="AO632" s="2">
        <v>0</v>
      </c>
      <c r="AP632" s="2">
        <v>0</v>
      </c>
    </row>
    <row r="633" spans="1:42" x14ac:dyDescent="0.2">
      <c r="A633" s="16" t="s">
        <v>168</v>
      </c>
      <c r="B633" s="16"/>
      <c r="C633" s="20"/>
      <c r="D633" s="10" t="s">
        <v>168</v>
      </c>
      <c r="E633" s="20"/>
      <c r="F633" s="20"/>
      <c r="G633" s="21"/>
      <c r="H633" s="22"/>
      <c r="I633" s="20"/>
      <c r="J633" s="20"/>
      <c r="K633" s="20"/>
      <c r="L633" s="20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  <c r="AI633" s="21"/>
      <c r="AJ633" s="21"/>
      <c r="AK633" s="20"/>
      <c r="AL633" s="20"/>
      <c r="AM633" s="20"/>
      <c r="AN633" s="20"/>
      <c r="AO633" s="20"/>
      <c r="AP633" s="20"/>
    </row>
    <row r="634" spans="1:42" x14ac:dyDescent="0.2">
      <c r="A634" s="16" t="s">
        <v>168</v>
      </c>
      <c r="B634" s="16"/>
      <c r="C634" s="35">
        <v>1</v>
      </c>
      <c r="D634" s="35" t="s">
        <v>72</v>
      </c>
      <c r="E634" s="35" t="s">
        <v>68</v>
      </c>
      <c r="F634" s="1">
        <v>2012</v>
      </c>
      <c r="G634" s="2">
        <v>105000</v>
      </c>
      <c r="H634" s="8">
        <v>10000</v>
      </c>
      <c r="I634" s="1" t="s">
        <v>169</v>
      </c>
      <c r="J634" s="1">
        <v>15</v>
      </c>
      <c r="K634" s="1">
        <v>25</v>
      </c>
      <c r="L634" s="1">
        <f t="shared" ref="L634:L640" si="51">F634+J634</f>
        <v>2027</v>
      </c>
      <c r="M634" s="2">
        <v>0</v>
      </c>
      <c r="N634" s="2">
        <v>0</v>
      </c>
      <c r="O634" s="2">
        <f>G634*1.25</f>
        <v>131250</v>
      </c>
      <c r="P634" s="2">
        <v>0</v>
      </c>
      <c r="Q634" s="2">
        <v>0</v>
      </c>
      <c r="R634" s="2">
        <v>0</v>
      </c>
      <c r="S634" s="2">
        <v>0</v>
      </c>
      <c r="T634" s="2">
        <v>0</v>
      </c>
      <c r="U634" s="2">
        <v>0</v>
      </c>
      <c r="V634" s="2">
        <v>0</v>
      </c>
      <c r="W634" s="2">
        <v>0</v>
      </c>
      <c r="X634" s="2">
        <v>0</v>
      </c>
      <c r="Y634" s="2">
        <v>0</v>
      </c>
      <c r="Z634" s="2">
        <v>0</v>
      </c>
      <c r="AA634" s="2">
        <v>0</v>
      </c>
      <c r="AB634" s="2">
        <v>0</v>
      </c>
      <c r="AC634" s="2">
        <v>0</v>
      </c>
      <c r="AD634" s="2">
        <v>0</v>
      </c>
      <c r="AE634" s="2">
        <v>0</v>
      </c>
      <c r="AF634" s="2">
        <v>0</v>
      </c>
      <c r="AG634" s="2">
        <v>0</v>
      </c>
      <c r="AH634" s="2">
        <v>0</v>
      </c>
      <c r="AI634" s="2">
        <v>0</v>
      </c>
      <c r="AJ634" s="2">
        <v>0</v>
      </c>
      <c r="AK634" s="2">
        <v>0</v>
      </c>
      <c r="AL634" s="2">
        <v>0</v>
      </c>
      <c r="AM634" s="2">
        <v>0</v>
      </c>
      <c r="AN634" s="2">
        <f>O634*1.25</f>
        <v>164062.5</v>
      </c>
      <c r="AO634" s="2">
        <v>0</v>
      </c>
      <c r="AP634" s="2">
        <v>0</v>
      </c>
    </row>
    <row r="635" spans="1:42" x14ac:dyDescent="0.2">
      <c r="A635" s="10" t="s">
        <v>168</v>
      </c>
      <c r="B635" s="16"/>
      <c r="C635" s="35">
        <v>2</v>
      </c>
      <c r="D635" s="35" t="s">
        <v>75</v>
      </c>
      <c r="E635" s="35" t="s">
        <v>68</v>
      </c>
      <c r="F635" s="1">
        <v>2000</v>
      </c>
      <c r="G635" s="2">
        <v>25000</v>
      </c>
      <c r="H635" s="8">
        <v>1</v>
      </c>
      <c r="I635" s="1" t="s">
        <v>62</v>
      </c>
      <c r="J635" s="1">
        <v>55</v>
      </c>
      <c r="K635" s="1">
        <v>55</v>
      </c>
      <c r="L635" s="1">
        <f t="shared" si="51"/>
        <v>2055</v>
      </c>
      <c r="M635" s="2">
        <v>0</v>
      </c>
      <c r="N635" s="2">
        <v>0</v>
      </c>
      <c r="O635" s="2">
        <v>0</v>
      </c>
      <c r="P635" s="2">
        <v>0</v>
      </c>
      <c r="Q635" s="2">
        <v>0</v>
      </c>
      <c r="R635" s="2">
        <v>0</v>
      </c>
      <c r="S635" s="2">
        <v>0</v>
      </c>
      <c r="T635" s="2">
        <v>0</v>
      </c>
      <c r="U635" s="2">
        <v>0</v>
      </c>
      <c r="V635" s="2">
        <v>0</v>
      </c>
      <c r="W635" s="2">
        <v>0</v>
      </c>
      <c r="X635" s="2">
        <v>0</v>
      </c>
      <c r="Y635" s="2">
        <v>0</v>
      </c>
      <c r="Z635" s="2">
        <v>0</v>
      </c>
      <c r="AA635" s="2">
        <v>0</v>
      </c>
      <c r="AB635" s="2">
        <v>0</v>
      </c>
      <c r="AC635" s="2">
        <v>0</v>
      </c>
      <c r="AD635" s="2">
        <v>0</v>
      </c>
      <c r="AE635" s="2">
        <v>0</v>
      </c>
      <c r="AF635" s="2">
        <v>0</v>
      </c>
      <c r="AG635" s="2">
        <v>0</v>
      </c>
      <c r="AH635" s="2">
        <v>0</v>
      </c>
      <c r="AI635" s="2">
        <v>0</v>
      </c>
      <c r="AJ635" s="2">
        <v>0</v>
      </c>
      <c r="AK635" s="2">
        <v>0</v>
      </c>
      <c r="AL635" s="2">
        <v>0</v>
      </c>
      <c r="AM635" s="2">
        <v>0</v>
      </c>
      <c r="AN635" s="2">
        <v>0</v>
      </c>
      <c r="AO635" s="2">
        <v>0</v>
      </c>
      <c r="AP635" s="2">
        <v>0</v>
      </c>
    </row>
    <row r="636" spans="1:42" x14ac:dyDescent="0.2">
      <c r="A636" s="10" t="s">
        <v>168</v>
      </c>
      <c r="B636" s="16"/>
      <c r="C636" s="35">
        <v>3</v>
      </c>
      <c r="D636" s="35" t="s">
        <v>76</v>
      </c>
      <c r="E636" s="35"/>
      <c r="F636" s="1">
        <v>2020</v>
      </c>
      <c r="G636" s="2">
        <v>29000</v>
      </c>
      <c r="H636" s="8">
        <v>1</v>
      </c>
      <c r="I636" s="1" t="s">
        <v>62</v>
      </c>
      <c r="J636" s="1">
        <v>20</v>
      </c>
      <c r="K636" s="1">
        <v>20</v>
      </c>
      <c r="L636" s="1">
        <f t="shared" si="51"/>
        <v>2040</v>
      </c>
      <c r="M636" s="2">
        <v>0</v>
      </c>
      <c r="N636" s="2">
        <v>0</v>
      </c>
      <c r="O636" s="2">
        <v>0</v>
      </c>
      <c r="P636" s="2">
        <v>0</v>
      </c>
      <c r="Q636" s="2">
        <v>0</v>
      </c>
      <c r="R636" s="2">
        <v>0</v>
      </c>
      <c r="S636" s="2">
        <v>0</v>
      </c>
      <c r="T636" s="2">
        <v>0</v>
      </c>
      <c r="U636" s="2">
        <v>0</v>
      </c>
      <c r="V636" s="2">
        <v>0</v>
      </c>
      <c r="W636" s="2">
        <v>0</v>
      </c>
      <c r="X636" s="2">
        <v>0</v>
      </c>
      <c r="Y636" s="2">
        <v>0</v>
      </c>
      <c r="Z636" s="2">
        <v>0</v>
      </c>
      <c r="AA636" s="2">
        <v>0</v>
      </c>
      <c r="AB636" s="2">
        <f>G636*1.25</f>
        <v>36250</v>
      </c>
      <c r="AC636" s="2">
        <v>0</v>
      </c>
      <c r="AD636" s="2">
        <v>0</v>
      </c>
      <c r="AE636" s="2">
        <v>0</v>
      </c>
      <c r="AF636" s="2">
        <v>0</v>
      </c>
      <c r="AG636" s="2">
        <v>0</v>
      </c>
      <c r="AH636" s="2">
        <v>0</v>
      </c>
      <c r="AI636" s="2">
        <v>0</v>
      </c>
      <c r="AJ636" s="2">
        <v>0</v>
      </c>
      <c r="AK636" s="2">
        <v>0</v>
      </c>
      <c r="AL636" s="2">
        <v>0</v>
      </c>
      <c r="AM636" s="2">
        <v>0</v>
      </c>
      <c r="AN636" s="2">
        <v>0</v>
      </c>
      <c r="AO636" s="2">
        <v>0</v>
      </c>
      <c r="AP636" s="2">
        <v>0</v>
      </c>
    </row>
    <row r="637" spans="1:42" x14ac:dyDescent="0.2">
      <c r="A637" s="10" t="s">
        <v>168</v>
      </c>
      <c r="B637" s="16"/>
      <c r="C637" s="35">
        <v>4</v>
      </c>
      <c r="D637" s="35" t="s">
        <v>78</v>
      </c>
      <c r="E637" s="35"/>
      <c r="F637" s="1">
        <v>1970</v>
      </c>
      <c r="G637" s="2">
        <v>10000</v>
      </c>
      <c r="H637" s="8">
        <v>1</v>
      </c>
      <c r="I637" s="1" t="s">
        <v>62</v>
      </c>
      <c r="J637" s="1">
        <v>50</v>
      </c>
      <c r="K637" s="1">
        <v>50</v>
      </c>
      <c r="L637" s="1">
        <f t="shared" si="51"/>
        <v>2020</v>
      </c>
      <c r="M637" s="2">
        <f>G637*1.25</f>
        <v>12500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>
        <v>0</v>
      </c>
      <c r="V637" s="2">
        <v>0</v>
      </c>
      <c r="W637" s="2">
        <v>0</v>
      </c>
      <c r="X637" s="2">
        <v>0</v>
      </c>
      <c r="Y637" s="2">
        <v>0</v>
      </c>
      <c r="Z637" s="2">
        <v>0</v>
      </c>
      <c r="AA637" s="2">
        <v>0</v>
      </c>
      <c r="AB637" s="2">
        <v>0</v>
      </c>
      <c r="AC637" s="2">
        <v>0</v>
      </c>
      <c r="AD637" s="2">
        <v>0</v>
      </c>
      <c r="AE637" s="2">
        <v>0</v>
      </c>
      <c r="AF637" s="2">
        <v>0</v>
      </c>
      <c r="AG637" s="2">
        <v>0</v>
      </c>
      <c r="AH637" s="2">
        <v>0</v>
      </c>
      <c r="AI637" s="2">
        <v>0</v>
      </c>
      <c r="AJ637" s="2">
        <v>0</v>
      </c>
      <c r="AK637" s="2">
        <v>0</v>
      </c>
      <c r="AL637" s="2">
        <v>0</v>
      </c>
      <c r="AM637" s="2">
        <v>0</v>
      </c>
      <c r="AN637" s="2">
        <v>0</v>
      </c>
      <c r="AO637" s="2">
        <v>0</v>
      </c>
      <c r="AP637" s="2">
        <v>0</v>
      </c>
    </row>
    <row r="638" spans="1:42" x14ac:dyDescent="0.2">
      <c r="A638" s="10" t="s">
        <v>168</v>
      </c>
      <c r="B638" s="16"/>
      <c r="C638" s="35">
        <v>5</v>
      </c>
      <c r="D638" s="35" t="s">
        <v>79</v>
      </c>
      <c r="E638" s="35"/>
      <c r="F638" s="1">
        <v>2005</v>
      </c>
      <c r="G638" s="2">
        <v>15000</v>
      </c>
      <c r="H638" s="8">
        <v>1</v>
      </c>
      <c r="I638" s="1" t="s">
        <v>62</v>
      </c>
      <c r="J638" s="1">
        <v>20</v>
      </c>
      <c r="K638" s="1">
        <v>20</v>
      </c>
      <c r="L638" s="1">
        <f t="shared" si="51"/>
        <v>2025</v>
      </c>
      <c r="M638" s="2">
        <f>G638*1.25</f>
        <v>18750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>
        <v>0</v>
      </c>
      <c r="V638" s="2">
        <v>0</v>
      </c>
      <c r="W638" s="2">
        <v>0</v>
      </c>
      <c r="X638" s="2">
        <v>0</v>
      </c>
      <c r="Y638" s="2">
        <v>0</v>
      </c>
      <c r="Z638" s="2">
        <v>0</v>
      </c>
      <c r="AA638" s="2">
        <v>0</v>
      </c>
      <c r="AB638" s="2">
        <v>0</v>
      </c>
      <c r="AC638" s="2">
        <v>0</v>
      </c>
      <c r="AD638" s="2">
        <v>0</v>
      </c>
      <c r="AE638" s="2">
        <v>0</v>
      </c>
      <c r="AF638" s="2">
        <v>0</v>
      </c>
      <c r="AG638" s="2">
        <f>M638*1.25</f>
        <v>23437.5</v>
      </c>
      <c r="AH638" s="2">
        <v>0</v>
      </c>
      <c r="AI638" s="2">
        <v>0</v>
      </c>
      <c r="AJ638" s="2">
        <v>0</v>
      </c>
      <c r="AK638" s="2">
        <v>0</v>
      </c>
      <c r="AL638" s="2">
        <v>0</v>
      </c>
      <c r="AM638" s="2">
        <v>0</v>
      </c>
      <c r="AN638" s="2">
        <v>0</v>
      </c>
      <c r="AO638" s="2">
        <v>0</v>
      </c>
      <c r="AP638" s="2">
        <v>0</v>
      </c>
    </row>
    <row r="639" spans="1:42" x14ac:dyDescent="0.2">
      <c r="A639" s="10" t="s">
        <v>168</v>
      </c>
      <c r="B639" s="16"/>
      <c r="C639" s="35">
        <v>6</v>
      </c>
      <c r="D639" s="35" t="s">
        <v>80</v>
      </c>
      <c r="E639" s="35"/>
      <c r="F639" s="1">
        <v>2005</v>
      </c>
      <c r="G639" s="2">
        <v>10000</v>
      </c>
      <c r="H639" s="8">
        <v>1</v>
      </c>
      <c r="I639" s="1" t="s">
        <v>62</v>
      </c>
      <c r="J639" s="1">
        <v>20</v>
      </c>
      <c r="K639" s="1">
        <v>20</v>
      </c>
      <c r="L639" s="1">
        <f t="shared" si="51"/>
        <v>2025</v>
      </c>
      <c r="M639" s="2">
        <f>G639*1.25</f>
        <v>12500</v>
      </c>
      <c r="N639" s="2">
        <v>0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2">
        <v>0</v>
      </c>
      <c r="U639" s="2">
        <v>0</v>
      </c>
      <c r="V639" s="2">
        <v>0</v>
      </c>
      <c r="W639" s="2">
        <v>0</v>
      </c>
      <c r="X639" s="2">
        <v>0</v>
      </c>
      <c r="Y639" s="2">
        <v>0</v>
      </c>
      <c r="Z639" s="2">
        <v>0</v>
      </c>
      <c r="AA639" s="2">
        <v>0</v>
      </c>
      <c r="AB639" s="2">
        <v>0</v>
      </c>
      <c r="AC639" s="2">
        <v>0</v>
      </c>
      <c r="AD639" s="2">
        <v>0</v>
      </c>
      <c r="AE639" s="2">
        <v>0</v>
      </c>
      <c r="AF639" s="2">
        <v>0</v>
      </c>
      <c r="AG639" s="2">
        <f t="shared" ref="AG639:AG640" si="52">M639*1.25</f>
        <v>15625</v>
      </c>
      <c r="AH639" s="2">
        <v>0</v>
      </c>
      <c r="AI639" s="2">
        <v>0</v>
      </c>
      <c r="AJ639" s="2">
        <v>0</v>
      </c>
      <c r="AK639" s="2">
        <v>0</v>
      </c>
      <c r="AL639" s="2">
        <v>0</v>
      </c>
      <c r="AM639" s="2">
        <v>0</v>
      </c>
      <c r="AN639" s="2">
        <v>0</v>
      </c>
      <c r="AO639" s="2">
        <v>0</v>
      </c>
      <c r="AP639" s="2">
        <v>0</v>
      </c>
    </row>
    <row r="640" spans="1:42" x14ac:dyDescent="0.2">
      <c r="A640" s="10" t="s">
        <v>168</v>
      </c>
      <c r="B640" s="16"/>
      <c r="C640" s="35">
        <v>7</v>
      </c>
      <c r="D640" s="35" t="s">
        <v>81</v>
      </c>
      <c r="E640" s="35"/>
      <c r="F640" s="1">
        <v>2005</v>
      </c>
      <c r="G640" s="2">
        <v>7500</v>
      </c>
      <c r="H640" s="8">
        <v>1</v>
      </c>
      <c r="I640" s="1" t="s">
        <v>62</v>
      </c>
      <c r="J640" s="1">
        <v>20</v>
      </c>
      <c r="K640" s="1">
        <v>20</v>
      </c>
      <c r="L640" s="1">
        <f t="shared" si="51"/>
        <v>2025</v>
      </c>
      <c r="M640" s="2">
        <f>G640*1.25</f>
        <v>9375</v>
      </c>
      <c r="N640" s="2">
        <v>0</v>
      </c>
      <c r="O640" s="2">
        <v>0</v>
      </c>
      <c r="P640" s="2">
        <v>0</v>
      </c>
      <c r="Q640" s="2">
        <v>0</v>
      </c>
      <c r="R640" s="2">
        <v>0</v>
      </c>
      <c r="S640" s="2">
        <v>0</v>
      </c>
      <c r="T640" s="2">
        <v>0</v>
      </c>
      <c r="U640" s="2">
        <v>0</v>
      </c>
      <c r="V640" s="2">
        <v>0</v>
      </c>
      <c r="W640" s="2">
        <v>0</v>
      </c>
      <c r="X640" s="2">
        <v>0</v>
      </c>
      <c r="Y640" s="2">
        <v>0</v>
      </c>
      <c r="Z640" s="2">
        <v>0</v>
      </c>
      <c r="AA640" s="2">
        <v>0</v>
      </c>
      <c r="AB640" s="2">
        <v>0</v>
      </c>
      <c r="AC640" s="2">
        <v>0</v>
      </c>
      <c r="AD640" s="2">
        <v>0</v>
      </c>
      <c r="AE640" s="2">
        <v>0</v>
      </c>
      <c r="AF640" s="2">
        <v>0</v>
      </c>
      <c r="AG640" s="2">
        <f t="shared" si="52"/>
        <v>11718.75</v>
      </c>
      <c r="AH640" s="2">
        <v>0</v>
      </c>
      <c r="AI640" s="2">
        <v>0</v>
      </c>
      <c r="AJ640" s="2">
        <v>0</v>
      </c>
      <c r="AK640" s="2">
        <v>0</v>
      </c>
      <c r="AL640" s="2">
        <v>0</v>
      </c>
      <c r="AM640" s="2">
        <v>0</v>
      </c>
      <c r="AN640" s="2">
        <v>0</v>
      </c>
      <c r="AO640" s="2">
        <v>0</v>
      </c>
      <c r="AP640" s="2">
        <v>0</v>
      </c>
    </row>
    <row r="641" spans="1:42" x14ac:dyDescent="0.2">
      <c r="A641" s="10" t="s">
        <v>168</v>
      </c>
      <c r="B641" s="16"/>
      <c r="C641" s="1">
        <v>8</v>
      </c>
      <c r="D641" s="1" t="s">
        <v>82</v>
      </c>
      <c r="F641" s="15" t="s">
        <v>69</v>
      </c>
      <c r="G641" s="15" t="s">
        <v>69</v>
      </c>
      <c r="J641" s="1">
        <v>20</v>
      </c>
      <c r="K641" s="1">
        <v>20</v>
      </c>
      <c r="L641" s="15" t="s">
        <v>69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0</v>
      </c>
      <c r="U641" s="2">
        <v>0</v>
      </c>
      <c r="V641" s="2">
        <v>0</v>
      </c>
      <c r="W641" s="2">
        <v>0</v>
      </c>
      <c r="X641" s="2">
        <v>0</v>
      </c>
      <c r="Y641" s="2">
        <v>0</v>
      </c>
      <c r="Z641" s="2">
        <v>0</v>
      </c>
      <c r="AA641" s="2">
        <v>0</v>
      </c>
      <c r="AB641" s="2">
        <v>0</v>
      </c>
      <c r="AC641" s="2">
        <v>0</v>
      </c>
      <c r="AD641" s="2">
        <v>0</v>
      </c>
      <c r="AE641" s="2">
        <v>0</v>
      </c>
      <c r="AF641" s="2">
        <v>0</v>
      </c>
      <c r="AG641" s="2">
        <v>0</v>
      </c>
      <c r="AH641" s="2">
        <v>0</v>
      </c>
      <c r="AI641" s="2">
        <v>0</v>
      </c>
      <c r="AJ641" s="2">
        <v>0</v>
      </c>
      <c r="AK641" s="2">
        <v>0</v>
      </c>
      <c r="AL641" s="2">
        <v>0</v>
      </c>
      <c r="AM641" s="2">
        <v>0</v>
      </c>
      <c r="AN641" s="2">
        <v>0</v>
      </c>
      <c r="AO641" s="2">
        <v>0</v>
      </c>
      <c r="AP641" s="2">
        <v>0</v>
      </c>
    </row>
    <row r="642" spans="1:42" x14ac:dyDescent="0.2">
      <c r="A642" s="10" t="s">
        <v>168</v>
      </c>
      <c r="B642" s="16"/>
      <c r="C642" s="1">
        <v>9</v>
      </c>
      <c r="D642" s="1" t="s">
        <v>83</v>
      </c>
      <c r="F642" s="15" t="s">
        <v>69</v>
      </c>
      <c r="G642" s="15" t="s">
        <v>69</v>
      </c>
      <c r="J642" s="1">
        <v>50</v>
      </c>
      <c r="K642" s="1">
        <v>50</v>
      </c>
      <c r="L642" s="15" t="s">
        <v>69</v>
      </c>
      <c r="M642" s="2">
        <v>0</v>
      </c>
      <c r="N642" s="2">
        <v>0</v>
      </c>
      <c r="O642" s="2">
        <v>0</v>
      </c>
      <c r="P642" s="2">
        <v>0</v>
      </c>
      <c r="Q642" s="2">
        <v>0</v>
      </c>
      <c r="R642" s="2">
        <v>0</v>
      </c>
      <c r="S642" s="2">
        <v>0</v>
      </c>
      <c r="T642" s="2">
        <v>0</v>
      </c>
      <c r="U642" s="2">
        <v>0</v>
      </c>
      <c r="V642" s="2">
        <v>0</v>
      </c>
      <c r="W642" s="2">
        <v>0</v>
      </c>
      <c r="X642" s="2">
        <v>0</v>
      </c>
      <c r="Y642" s="2">
        <v>0</v>
      </c>
      <c r="Z642" s="2">
        <v>0</v>
      </c>
      <c r="AA642" s="2">
        <v>0</v>
      </c>
      <c r="AB642" s="2">
        <v>0</v>
      </c>
      <c r="AC642" s="2">
        <v>0</v>
      </c>
      <c r="AD642" s="2">
        <v>0</v>
      </c>
      <c r="AE642" s="2">
        <v>0</v>
      </c>
      <c r="AF642" s="2">
        <v>0</v>
      </c>
      <c r="AG642" s="2">
        <v>0</v>
      </c>
      <c r="AH642" s="2">
        <v>0</v>
      </c>
      <c r="AI642" s="2">
        <v>0</v>
      </c>
      <c r="AJ642" s="2">
        <v>0</v>
      </c>
      <c r="AK642" s="2">
        <v>0</v>
      </c>
      <c r="AL642" s="2">
        <v>0</v>
      </c>
      <c r="AM642" s="2">
        <v>0</v>
      </c>
      <c r="AN642" s="2">
        <v>0</v>
      </c>
      <c r="AO642" s="2">
        <v>0</v>
      </c>
      <c r="AP642" s="2">
        <v>0</v>
      </c>
    </row>
    <row r="643" spans="1:42" x14ac:dyDescent="0.2">
      <c r="A643" s="10" t="s">
        <v>168</v>
      </c>
      <c r="B643" s="16"/>
      <c r="C643" s="1">
        <v>10</v>
      </c>
      <c r="D643" s="1" t="s">
        <v>84</v>
      </c>
      <c r="F643" s="1">
        <v>2012</v>
      </c>
      <c r="G643" s="2">
        <v>28000</v>
      </c>
      <c r="H643" s="8">
        <v>1</v>
      </c>
      <c r="I643" s="1" t="s">
        <v>62</v>
      </c>
      <c r="J643" s="1">
        <v>30</v>
      </c>
      <c r="K643" s="1">
        <v>30</v>
      </c>
      <c r="L643" s="1">
        <f>F643+J643</f>
        <v>2042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  <c r="R643" s="2">
        <v>0</v>
      </c>
      <c r="S643" s="2">
        <v>0</v>
      </c>
      <c r="T643" s="2">
        <v>0</v>
      </c>
      <c r="U643" s="2">
        <v>0</v>
      </c>
      <c r="V643" s="2">
        <v>0</v>
      </c>
      <c r="W643" s="2">
        <v>0</v>
      </c>
      <c r="X643" s="2">
        <v>0</v>
      </c>
      <c r="Y643" s="2">
        <v>0</v>
      </c>
      <c r="Z643" s="2">
        <v>0</v>
      </c>
      <c r="AA643" s="2">
        <v>0</v>
      </c>
      <c r="AB643" s="2">
        <v>0</v>
      </c>
      <c r="AC643" s="2">
        <v>0</v>
      </c>
      <c r="AD643" s="2">
        <f>G643*1.25</f>
        <v>35000</v>
      </c>
      <c r="AE643" s="2">
        <v>0</v>
      </c>
      <c r="AF643" s="2">
        <f>Q643*1.25</f>
        <v>0</v>
      </c>
      <c r="AG643" s="2">
        <v>0</v>
      </c>
      <c r="AH643" s="2">
        <v>0</v>
      </c>
      <c r="AI643" s="2">
        <v>0</v>
      </c>
      <c r="AJ643" s="2">
        <v>0</v>
      </c>
      <c r="AK643" s="2">
        <v>0</v>
      </c>
      <c r="AL643" s="2">
        <v>0</v>
      </c>
      <c r="AM643" s="2">
        <v>0</v>
      </c>
      <c r="AN643" s="2">
        <v>0</v>
      </c>
      <c r="AO643" s="2">
        <v>0</v>
      </c>
      <c r="AP643" s="2">
        <v>0</v>
      </c>
    </row>
    <row r="644" spans="1:42" x14ac:dyDescent="0.2">
      <c r="A644" s="10" t="s">
        <v>168</v>
      </c>
      <c r="B644" s="16"/>
      <c r="C644" s="1">
        <v>11</v>
      </c>
      <c r="D644" s="1" t="s">
        <v>86</v>
      </c>
      <c r="F644" s="1">
        <v>2011</v>
      </c>
      <c r="G644" s="2">
        <v>3500</v>
      </c>
      <c r="H644" s="8">
        <v>1</v>
      </c>
      <c r="I644" s="1" t="s">
        <v>62</v>
      </c>
      <c r="J644" s="1">
        <v>20</v>
      </c>
      <c r="K644" s="1">
        <v>20</v>
      </c>
      <c r="L644" s="1">
        <f>F644+J644</f>
        <v>2031</v>
      </c>
      <c r="M644" s="2">
        <v>0</v>
      </c>
      <c r="N644" s="2">
        <v>0</v>
      </c>
      <c r="O644" s="2">
        <v>0</v>
      </c>
      <c r="P644" s="2">
        <v>0</v>
      </c>
      <c r="Q644" s="2">
        <v>0</v>
      </c>
      <c r="R644" s="2">
        <v>0</v>
      </c>
      <c r="S644" s="2">
        <f>G644*1.25</f>
        <v>4375</v>
      </c>
      <c r="T644" s="2">
        <v>0</v>
      </c>
      <c r="U644" s="2">
        <v>0</v>
      </c>
      <c r="V644" s="2">
        <v>0</v>
      </c>
      <c r="W644" s="2">
        <v>0</v>
      </c>
      <c r="X644" s="2">
        <v>0</v>
      </c>
      <c r="Y644" s="2">
        <v>0</v>
      </c>
      <c r="Z644" s="2">
        <v>0</v>
      </c>
      <c r="AA644" s="2">
        <v>0</v>
      </c>
      <c r="AB644" s="2">
        <v>0</v>
      </c>
      <c r="AC644" s="2">
        <v>0</v>
      </c>
      <c r="AD644" s="2">
        <v>0</v>
      </c>
      <c r="AE644" s="2">
        <v>0</v>
      </c>
      <c r="AF644" s="2">
        <v>0</v>
      </c>
      <c r="AG644" s="2">
        <v>0</v>
      </c>
      <c r="AH644" s="2">
        <v>0</v>
      </c>
      <c r="AI644" s="2">
        <v>0</v>
      </c>
      <c r="AJ644" s="2">
        <v>0</v>
      </c>
      <c r="AK644" s="2">
        <v>0</v>
      </c>
      <c r="AL644" s="2">
        <v>0</v>
      </c>
      <c r="AM644" s="2">
        <f>S644*1.25</f>
        <v>5468.75</v>
      </c>
      <c r="AN644" s="2">
        <v>0</v>
      </c>
      <c r="AO644" s="2">
        <v>0</v>
      </c>
      <c r="AP644" s="2">
        <v>0</v>
      </c>
    </row>
    <row r="645" spans="1:42" x14ac:dyDescent="0.2">
      <c r="A645" s="10" t="s">
        <v>168</v>
      </c>
      <c r="B645" s="16"/>
      <c r="C645" s="1">
        <v>12</v>
      </c>
      <c r="D645" s="1" t="s">
        <v>89</v>
      </c>
      <c r="E645" s="1" t="s">
        <v>68</v>
      </c>
      <c r="F645" s="1">
        <v>2012</v>
      </c>
      <c r="G645" s="2">
        <v>4500</v>
      </c>
      <c r="H645" s="8">
        <v>1</v>
      </c>
      <c r="I645" s="1" t="s">
        <v>62</v>
      </c>
      <c r="J645" s="1">
        <v>5</v>
      </c>
      <c r="K645" s="1">
        <v>5</v>
      </c>
      <c r="L645" s="35">
        <f>F645+J645</f>
        <v>2017</v>
      </c>
      <c r="M645" s="2">
        <f>G645*1.25</f>
        <v>5625</v>
      </c>
      <c r="N645" s="2">
        <v>0</v>
      </c>
      <c r="O645" s="2">
        <v>0</v>
      </c>
      <c r="P645" s="2">
        <v>0</v>
      </c>
      <c r="Q645" s="2">
        <v>0</v>
      </c>
      <c r="R645" s="2">
        <f>M645*1.25</f>
        <v>7031.25</v>
      </c>
      <c r="S645" s="2">
        <v>0</v>
      </c>
      <c r="T645" s="2">
        <v>0</v>
      </c>
      <c r="U645" s="2">
        <f>P645*1.25</f>
        <v>0</v>
      </c>
      <c r="V645" s="2">
        <v>0</v>
      </c>
      <c r="W645" s="2">
        <f>R645*1.25</f>
        <v>8789.0625</v>
      </c>
      <c r="X645" s="2">
        <v>0</v>
      </c>
      <c r="Y645" s="2">
        <v>0</v>
      </c>
      <c r="Z645" s="2">
        <f>U645*1.25</f>
        <v>0</v>
      </c>
      <c r="AA645" s="2">
        <v>0</v>
      </c>
      <c r="AB645" s="2">
        <f>W645*1.25</f>
        <v>10986.328125</v>
      </c>
      <c r="AC645" s="2">
        <v>0</v>
      </c>
      <c r="AD645" s="2">
        <v>0</v>
      </c>
      <c r="AE645" s="2">
        <f>Z645*1.25</f>
        <v>0</v>
      </c>
      <c r="AF645" s="2">
        <v>0</v>
      </c>
      <c r="AG645" s="2">
        <f>AB645*1.25</f>
        <v>13732.91015625</v>
      </c>
      <c r="AH645" s="2">
        <v>0</v>
      </c>
      <c r="AI645" s="2">
        <v>0</v>
      </c>
      <c r="AJ645" s="2">
        <f>AE645*1.25</f>
        <v>0</v>
      </c>
      <c r="AK645" s="2">
        <v>0</v>
      </c>
      <c r="AL645" s="2">
        <f>AG645*1.25</f>
        <v>17166.1376953125</v>
      </c>
      <c r="AM645" s="2">
        <v>0</v>
      </c>
      <c r="AN645" s="2">
        <v>0</v>
      </c>
      <c r="AO645" s="2">
        <v>0</v>
      </c>
      <c r="AP645" s="2">
        <v>0</v>
      </c>
    </row>
    <row r="646" spans="1:42" x14ac:dyDescent="0.2">
      <c r="A646" s="10" t="s">
        <v>168</v>
      </c>
      <c r="B646" s="16"/>
      <c r="C646" s="1">
        <v>13</v>
      </c>
      <c r="D646" s="1" t="s">
        <v>91</v>
      </c>
      <c r="F646" s="1">
        <v>2015</v>
      </c>
      <c r="G646" s="2">
        <v>1000</v>
      </c>
      <c r="H646" s="8">
        <v>1</v>
      </c>
      <c r="I646" s="1" t="s">
        <v>62</v>
      </c>
      <c r="J646" s="1">
        <v>10</v>
      </c>
      <c r="K646" s="1">
        <v>10</v>
      </c>
      <c r="L646" s="1">
        <f>F646+J646</f>
        <v>2025</v>
      </c>
      <c r="M646" s="2">
        <f>G646*1.25</f>
        <v>1250</v>
      </c>
      <c r="N646" s="2">
        <v>0</v>
      </c>
      <c r="O646" s="2">
        <v>0</v>
      </c>
      <c r="P646" s="2">
        <v>0</v>
      </c>
      <c r="Q646" s="2">
        <v>0</v>
      </c>
      <c r="R646" s="2">
        <v>0</v>
      </c>
      <c r="S646" s="2">
        <v>0</v>
      </c>
      <c r="T646" s="2">
        <v>0</v>
      </c>
      <c r="U646" s="2">
        <v>0</v>
      </c>
      <c r="V646" s="2">
        <v>0</v>
      </c>
      <c r="W646" s="2">
        <f>M646*1.25</f>
        <v>1562.5</v>
      </c>
      <c r="X646" s="2">
        <v>0</v>
      </c>
      <c r="Y646" s="2">
        <v>0</v>
      </c>
      <c r="Z646" s="2">
        <f>P646*1.25</f>
        <v>0</v>
      </c>
      <c r="AA646" s="2">
        <v>0</v>
      </c>
      <c r="AB646" s="2">
        <v>0</v>
      </c>
      <c r="AC646" s="2">
        <v>0</v>
      </c>
      <c r="AD646" s="2">
        <v>0</v>
      </c>
      <c r="AE646" s="2">
        <v>0</v>
      </c>
      <c r="AF646" s="2">
        <v>0</v>
      </c>
      <c r="AG646" s="2">
        <f>W646*1.25</f>
        <v>1953.125</v>
      </c>
      <c r="AH646" s="2">
        <v>0</v>
      </c>
      <c r="AI646" s="2">
        <v>0</v>
      </c>
      <c r="AJ646" s="2">
        <v>0</v>
      </c>
      <c r="AK646" s="2">
        <v>0</v>
      </c>
      <c r="AL646" s="2">
        <v>0</v>
      </c>
      <c r="AM646" s="2">
        <v>0</v>
      </c>
      <c r="AN646" s="2">
        <v>0</v>
      </c>
      <c r="AO646" s="2">
        <v>0</v>
      </c>
      <c r="AP646" s="2">
        <v>0</v>
      </c>
    </row>
    <row r="647" spans="1:42" x14ac:dyDescent="0.2">
      <c r="A647" s="10" t="s">
        <v>168</v>
      </c>
      <c r="B647" s="16"/>
      <c r="C647" s="1">
        <v>14</v>
      </c>
      <c r="D647" s="1" t="s">
        <v>92</v>
      </c>
      <c r="F647" s="15" t="s">
        <v>69</v>
      </c>
      <c r="G647" s="15" t="s">
        <v>69</v>
      </c>
      <c r="J647" s="1">
        <v>20</v>
      </c>
      <c r="K647" s="1">
        <v>20</v>
      </c>
      <c r="L647" s="15" t="s">
        <v>69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  <c r="R647" s="2">
        <v>0</v>
      </c>
      <c r="S647" s="2">
        <v>0</v>
      </c>
      <c r="T647" s="2">
        <v>0</v>
      </c>
      <c r="U647" s="2">
        <v>0</v>
      </c>
      <c r="V647" s="2">
        <v>0</v>
      </c>
      <c r="W647" s="2">
        <v>0</v>
      </c>
      <c r="X647" s="2">
        <v>0</v>
      </c>
      <c r="Y647" s="2">
        <v>0</v>
      </c>
      <c r="Z647" s="2">
        <v>0</v>
      </c>
      <c r="AA647" s="2">
        <v>0</v>
      </c>
      <c r="AB647" s="2">
        <v>0</v>
      </c>
      <c r="AC647" s="2">
        <v>0</v>
      </c>
      <c r="AD647" s="2">
        <v>0</v>
      </c>
      <c r="AE647" s="2">
        <v>0</v>
      </c>
      <c r="AF647" s="2">
        <v>0</v>
      </c>
      <c r="AG647" s="2">
        <v>0</v>
      </c>
      <c r="AH647" s="2">
        <v>0</v>
      </c>
      <c r="AI647" s="2">
        <v>0</v>
      </c>
      <c r="AJ647" s="2">
        <v>0</v>
      </c>
      <c r="AK647" s="2">
        <v>0</v>
      </c>
      <c r="AL647" s="2">
        <v>0</v>
      </c>
      <c r="AM647" s="2">
        <v>0</v>
      </c>
      <c r="AN647" s="2">
        <v>0</v>
      </c>
      <c r="AO647" s="2">
        <v>0</v>
      </c>
      <c r="AP647" s="2">
        <v>0</v>
      </c>
    </row>
    <row r="648" spans="1:42" x14ac:dyDescent="0.2">
      <c r="A648" s="10" t="s">
        <v>168</v>
      </c>
      <c r="B648" s="16"/>
      <c r="C648" s="1">
        <v>15</v>
      </c>
      <c r="D648" s="1" t="s">
        <v>94</v>
      </c>
      <c r="F648" s="1">
        <v>2020</v>
      </c>
      <c r="G648" s="2">
        <v>5000</v>
      </c>
      <c r="H648" s="8">
        <v>1</v>
      </c>
      <c r="I648" s="1" t="s">
        <v>62</v>
      </c>
      <c r="J648" s="1">
        <v>12</v>
      </c>
      <c r="K648" s="1">
        <v>12</v>
      </c>
      <c r="L648" s="1">
        <f>F648+J648</f>
        <v>2032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f>G648*1.25</f>
        <v>6250</v>
      </c>
      <c r="U648" s="2">
        <v>0</v>
      </c>
      <c r="V648" s="2">
        <v>0</v>
      </c>
      <c r="W648" s="2">
        <v>0</v>
      </c>
      <c r="X648" s="2">
        <v>0</v>
      </c>
      <c r="Y648" s="2">
        <v>0</v>
      </c>
      <c r="Z648" s="2">
        <v>0</v>
      </c>
      <c r="AA648" s="2">
        <v>0</v>
      </c>
      <c r="AB648" s="2">
        <v>0</v>
      </c>
      <c r="AC648" s="2">
        <f>T648*1.25</f>
        <v>7812.5</v>
      </c>
      <c r="AD648" s="2">
        <v>0</v>
      </c>
      <c r="AE648" s="2">
        <v>0</v>
      </c>
      <c r="AF648" s="2">
        <v>0</v>
      </c>
      <c r="AG648" s="2">
        <v>0</v>
      </c>
      <c r="AH648" s="2">
        <v>0</v>
      </c>
      <c r="AI648" s="2">
        <v>0</v>
      </c>
      <c r="AJ648" s="2">
        <v>0</v>
      </c>
      <c r="AK648" s="2">
        <v>0</v>
      </c>
      <c r="AL648" s="2">
        <v>0</v>
      </c>
      <c r="AM648" s="2">
        <v>0</v>
      </c>
      <c r="AN648" s="2">
        <v>0</v>
      </c>
      <c r="AO648" s="2">
        <f>AC648*1.25</f>
        <v>9765.625</v>
      </c>
      <c r="AP648" s="2">
        <v>0</v>
      </c>
    </row>
    <row r="649" spans="1:42" x14ac:dyDescent="0.2">
      <c r="A649" s="10" t="s">
        <v>168</v>
      </c>
      <c r="B649" s="16"/>
      <c r="C649" s="1">
        <v>16</v>
      </c>
      <c r="D649" s="1" t="s">
        <v>95</v>
      </c>
      <c r="F649" s="35">
        <v>2023</v>
      </c>
      <c r="G649" s="2">
        <v>2300</v>
      </c>
      <c r="H649" s="8">
        <v>1</v>
      </c>
      <c r="I649" s="1" t="s">
        <v>62</v>
      </c>
      <c r="J649" s="1">
        <v>15</v>
      </c>
      <c r="K649" s="1">
        <v>15</v>
      </c>
      <c r="L649" s="1">
        <f>F649+J649</f>
        <v>2038</v>
      </c>
      <c r="M649" s="2">
        <v>0</v>
      </c>
      <c r="N649" s="2">
        <v>0</v>
      </c>
      <c r="O649" s="2">
        <v>0</v>
      </c>
      <c r="P649" s="2">
        <v>0</v>
      </c>
      <c r="Q649" s="2">
        <v>0</v>
      </c>
      <c r="R649" s="2">
        <v>0</v>
      </c>
      <c r="S649" s="2">
        <v>0</v>
      </c>
      <c r="T649" s="2">
        <v>0</v>
      </c>
      <c r="U649" s="2">
        <v>0</v>
      </c>
      <c r="V649" s="2">
        <v>0</v>
      </c>
      <c r="W649" s="2">
        <v>0</v>
      </c>
      <c r="X649" s="2">
        <v>0</v>
      </c>
      <c r="Y649" s="2">
        <v>0</v>
      </c>
      <c r="Z649" s="2">
        <f>G649*1.25</f>
        <v>2875</v>
      </c>
      <c r="AA649" s="2">
        <v>0</v>
      </c>
      <c r="AB649" s="2">
        <v>0</v>
      </c>
      <c r="AC649" s="2">
        <v>0</v>
      </c>
      <c r="AD649" s="2">
        <v>0</v>
      </c>
      <c r="AE649" s="2">
        <v>0</v>
      </c>
      <c r="AF649" s="2">
        <v>0</v>
      </c>
      <c r="AG649" s="2">
        <v>0</v>
      </c>
      <c r="AH649" s="2">
        <v>0</v>
      </c>
      <c r="AI649" s="2">
        <v>0</v>
      </c>
      <c r="AJ649" s="2">
        <v>0</v>
      </c>
      <c r="AK649" s="2">
        <v>0</v>
      </c>
      <c r="AL649" s="2">
        <v>0</v>
      </c>
      <c r="AM649" s="2">
        <v>0</v>
      </c>
      <c r="AN649" s="2">
        <v>0</v>
      </c>
      <c r="AO649" s="2">
        <f>Z649*1.25</f>
        <v>3593.75</v>
      </c>
      <c r="AP649" s="2">
        <v>0</v>
      </c>
    </row>
    <row r="650" spans="1:42" x14ac:dyDescent="0.2">
      <c r="A650" s="16" t="s">
        <v>170</v>
      </c>
      <c r="B650" s="16"/>
      <c r="C650" s="17"/>
      <c r="D650" s="11" t="s">
        <v>170</v>
      </c>
      <c r="E650" s="17"/>
      <c r="F650" s="17"/>
      <c r="G650" s="18"/>
      <c r="H650" s="19"/>
      <c r="I650" s="17"/>
      <c r="J650" s="31"/>
      <c r="K650" s="31"/>
      <c r="L650" s="17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7"/>
      <c r="AJ650" s="17" t="s">
        <v>68</v>
      </c>
      <c r="AK650" s="17"/>
      <c r="AL650" s="17"/>
      <c r="AM650" s="17"/>
      <c r="AN650" s="17"/>
      <c r="AO650" s="17"/>
      <c r="AP650" s="17"/>
    </row>
    <row r="651" spans="1:42" x14ac:dyDescent="0.2">
      <c r="A651" s="11" t="s">
        <v>170</v>
      </c>
      <c r="B651" s="16"/>
      <c r="C651" s="1">
        <v>1</v>
      </c>
      <c r="D651" s="1" t="s">
        <v>46</v>
      </c>
      <c r="F651" s="35">
        <v>2023</v>
      </c>
      <c r="G651" s="36">
        <v>15000</v>
      </c>
      <c r="H651" s="8">
        <v>1</v>
      </c>
      <c r="I651" s="1" t="s">
        <v>62</v>
      </c>
      <c r="J651" s="1">
        <v>25</v>
      </c>
      <c r="K651" s="1">
        <v>25</v>
      </c>
      <c r="L651" s="1">
        <f t="shared" ref="L651:L657" si="53">F651+J651</f>
        <v>2048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0</v>
      </c>
      <c r="T651" s="2">
        <v>0</v>
      </c>
      <c r="U651" s="2">
        <v>0</v>
      </c>
      <c r="V651" s="2">
        <v>0</v>
      </c>
      <c r="W651" s="2">
        <v>0</v>
      </c>
      <c r="X651" s="2">
        <v>0</v>
      </c>
      <c r="Y651" s="2">
        <v>0</v>
      </c>
      <c r="Z651" s="2">
        <v>0</v>
      </c>
      <c r="AA651" s="2">
        <v>0</v>
      </c>
      <c r="AB651" s="2">
        <v>0</v>
      </c>
      <c r="AC651" s="2">
        <v>0</v>
      </c>
      <c r="AD651" s="2">
        <v>0</v>
      </c>
      <c r="AE651" s="2">
        <v>0</v>
      </c>
      <c r="AF651" s="2">
        <v>0</v>
      </c>
      <c r="AG651" s="2">
        <v>0</v>
      </c>
      <c r="AH651" s="2">
        <v>0</v>
      </c>
      <c r="AI651" s="2">
        <v>0</v>
      </c>
      <c r="AJ651" s="2">
        <f>G651*1.25</f>
        <v>18750</v>
      </c>
      <c r="AK651" s="2">
        <v>0</v>
      </c>
      <c r="AL651" s="2">
        <v>0</v>
      </c>
      <c r="AM651" s="2">
        <v>0</v>
      </c>
      <c r="AN651" s="2">
        <v>0</v>
      </c>
      <c r="AO651" s="2">
        <v>0</v>
      </c>
      <c r="AP651" s="2">
        <v>0</v>
      </c>
    </row>
    <row r="652" spans="1:42" x14ac:dyDescent="0.2">
      <c r="A652" s="11" t="s">
        <v>170</v>
      </c>
      <c r="B652" s="16"/>
      <c r="C652" s="1">
        <v>2</v>
      </c>
      <c r="D652" s="1" t="s">
        <v>49</v>
      </c>
      <c r="F652" s="1">
        <v>2000</v>
      </c>
      <c r="G652" s="2">
        <v>15000</v>
      </c>
      <c r="H652" s="8">
        <v>1</v>
      </c>
      <c r="I652" s="1" t="s">
        <v>62</v>
      </c>
      <c r="J652" s="1">
        <v>20</v>
      </c>
      <c r="K652" s="1">
        <v>20</v>
      </c>
      <c r="L652" s="1">
        <f t="shared" si="53"/>
        <v>2020</v>
      </c>
      <c r="M652" s="2">
        <f>G652*1.25</f>
        <v>18750</v>
      </c>
      <c r="N652" s="2">
        <v>0</v>
      </c>
      <c r="O652" s="2">
        <v>0</v>
      </c>
      <c r="P652" s="2">
        <v>0</v>
      </c>
      <c r="Q652" s="2">
        <v>0</v>
      </c>
      <c r="R652" s="2">
        <v>0</v>
      </c>
      <c r="S652" s="2">
        <v>0</v>
      </c>
      <c r="T652" s="2">
        <v>0</v>
      </c>
      <c r="U652" s="2">
        <v>0</v>
      </c>
      <c r="V652" s="2">
        <v>0</v>
      </c>
      <c r="W652" s="2">
        <v>0</v>
      </c>
      <c r="X652" s="2">
        <v>0</v>
      </c>
      <c r="Y652" s="2">
        <v>0</v>
      </c>
      <c r="Z652" s="2">
        <v>0</v>
      </c>
      <c r="AA652" s="2">
        <v>0</v>
      </c>
      <c r="AB652" s="2">
        <v>0</v>
      </c>
      <c r="AC652" s="2">
        <v>0</v>
      </c>
      <c r="AD652" s="2">
        <v>0</v>
      </c>
      <c r="AE652" s="2">
        <v>0</v>
      </c>
      <c r="AF652" s="2">
        <v>0</v>
      </c>
      <c r="AG652" s="2">
        <f>M652*1.25</f>
        <v>23437.5</v>
      </c>
      <c r="AH652" s="2">
        <v>0</v>
      </c>
      <c r="AI652" s="2">
        <v>0</v>
      </c>
      <c r="AJ652" s="2">
        <v>0</v>
      </c>
      <c r="AK652" s="2">
        <v>0</v>
      </c>
      <c r="AL652" s="2">
        <v>0</v>
      </c>
      <c r="AM652" s="2">
        <v>0</v>
      </c>
      <c r="AN652" s="2">
        <v>0</v>
      </c>
      <c r="AO652" s="2">
        <v>0</v>
      </c>
      <c r="AP652" s="2">
        <v>0</v>
      </c>
    </row>
    <row r="653" spans="1:42" x14ac:dyDescent="0.2">
      <c r="A653" s="11" t="s">
        <v>170</v>
      </c>
      <c r="B653" s="16"/>
      <c r="C653" s="1">
        <v>3</v>
      </c>
      <c r="D653" s="1" t="s">
        <v>52</v>
      </c>
      <c r="F653" s="1">
        <v>2022</v>
      </c>
      <c r="G653" s="2">
        <v>400000</v>
      </c>
      <c r="H653" s="8">
        <v>1</v>
      </c>
      <c r="I653" s="1" t="s">
        <v>62</v>
      </c>
      <c r="J653" s="1">
        <v>15</v>
      </c>
      <c r="K653" s="1">
        <v>15</v>
      </c>
      <c r="L653" s="1">
        <f t="shared" si="53"/>
        <v>2037</v>
      </c>
      <c r="M653" s="2">
        <v>0</v>
      </c>
      <c r="N653" s="2">
        <v>0</v>
      </c>
      <c r="O653" s="2">
        <v>0</v>
      </c>
      <c r="P653" s="2">
        <v>0</v>
      </c>
      <c r="Q653" s="2">
        <v>0</v>
      </c>
      <c r="R653" s="2">
        <v>0</v>
      </c>
      <c r="S653" s="2">
        <v>0</v>
      </c>
      <c r="T653" s="2">
        <v>0</v>
      </c>
      <c r="U653" s="2">
        <v>0</v>
      </c>
      <c r="V653" s="2">
        <v>0</v>
      </c>
      <c r="W653" s="2">
        <v>0</v>
      </c>
      <c r="X653" s="2">
        <v>0</v>
      </c>
      <c r="Y653" s="2">
        <f>G653*1.25</f>
        <v>500000</v>
      </c>
      <c r="Z653" s="2">
        <v>0</v>
      </c>
      <c r="AA653" s="2">
        <v>0</v>
      </c>
      <c r="AB653" s="2">
        <v>0</v>
      </c>
      <c r="AC653" s="2">
        <v>0</v>
      </c>
      <c r="AD653" s="2">
        <v>0</v>
      </c>
      <c r="AE653" s="2">
        <v>0</v>
      </c>
      <c r="AF653" s="2">
        <v>0</v>
      </c>
      <c r="AG653" s="2">
        <v>0</v>
      </c>
      <c r="AH653" s="2">
        <v>0</v>
      </c>
      <c r="AI653" s="2">
        <f>T653*1.25</f>
        <v>0</v>
      </c>
      <c r="AJ653" s="2">
        <v>0</v>
      </c>
      <c r="AK653" s="2">
        <v>0</v>
      </c>
      <c r="AL653" s="2">
        <v>0</v>
      </c>
      <c r="AM653" s="2">
        <v>0</v>
      </c>
      <c r="AN653" s="2">
        <f>Y653*1.25</f>
        <v>625000</v>
      </c>
      <c r="AO653" s="2">
        <v>0</v>
      </c>
      <c r="AP653" s="2">
        <v>0</v>
      </c>
    </row>
    <row r="654" spans="1:42" x14ac:dyDescent="0.2">
      <c r="A654" s="11" t="s">
        <v>170</v>
      </c>
      <c r="B654" s="16"/>
      <c r="C654" s="1">
        <v>4</v>
      </c>
      <c r="D654" s="1" t="s">
        <v>54</v>
      </c>
      <c r="F654" s="1">
        <v>2020</v>
      </c>
      <c r="G654" s="2">
        <v>90000</v>
      </c>
      <c r="H654" s="8">
        <v>1</v>
      </c>
      <c r="I654" s="1" t="s">
        <v>62</v>
      </c>
      <c r="J654" s="1">
        <v>25</v>
      </c>
      <c r="K654" s="1">
        <v>25</v>
      </c>
      <c r="L654" s="1">
        <f t="shared" si="53"/>
        <v>2045</v>
      </c>
      <c r="M654" s="2">
        <v>0</v>
      </c>
      <c r="N654" s="2">
        <v>0</v>
      </c>
      <c r="O654" s="2">
        <v>0</v>
      </c>
      <c r="P654" s="2">
        <v>0</v>
      </c>
      <c r="Q654" s="2">
        <v>0</v>
      </c>
      <c r="R654" s="2">
        <v>0</v>
      </c>
      <c r="S654" s="2">
        <v>0</v>
      </c>
      <c r="T654" s="2">
        <v>0</v>
      </c>
      <c r="U654" s="2">
        <v>0</v>
      </c>
      <c r="V654" s="2">
        <v>0</v>
      </c>
      <c r="W654" s="2">
        <v>0</v>
      </c>
      <c r="X654" s="2">
        <v>0</v>
      </c>
      <c r="Y654" s="2">
        <v>0</v>
      </c>
      <c r="Z654" s="2">
        <v>0</v>
      </c>
      <c r="AA654" s="2">
        <v>0</v>
      </c>
      <c r="AB654" s="2">
        <v>0</v>
      </c>
      <c r="AC654" s="2">
        <v>0</v>
      </c>
      <c r="AD654" s="2">
        <v>0</v>
      </c>
      <c r="AE654" s="2">
        <v>0</v>
      </c>
      <c r="AF654" s="2">
        <v>0</v>
      </c>
      <c r="AG654" s="2">
        <f>G654*1.25</f>
        <v>112500</v>
      </c>
      <c r="AH654" s="2">
        <v>0</v>
      </c>
      <c r="AI654" s="2">
        <v>0</v>
      </c>
      <c r="AJ654" s="2">
        <v>0</v>
      </c>
      <c r="AK654" s="2">
        <v>0</v>
      </c>
      <c r="AL654" s="2">
        <v>0</v>
      </c>
      <c r="AM654" s="2">
        <v>0</v>
      </c>
      <c r="AN654" s="2">
        <v>0</v>
      </c>
      <c r="AO654" s="2">
        <v>0</v>
      </c>
      <c r="AP654" s="2">
        <v>0</v>
      </c>
    </row>
    <row r="655" spans="1:42" x14ac:dyDescent="0.2">
      <c r="A655" s="11" t="s">
        <v>170</v>
      </c>
      <c r="B655" s="16"/>
      <c r="C655" s="1">
        <v>5</v>
      </c>
      <c r="D655" s="1" t="s">
        <v>57</v>
      </c>
      <c r="E655" s="1" t="s">
        <v>68</v>
      </c>
      <c r="F655" s="1">
        <v>2017</v>
      </c>
      <c r="G655" s="2">
        <v>200000</v>
      </c>
      <c r="H655" s="8">
        <v>1</v>
      </c>
      <c r="I655" s="1" t="s">
        <v>62</v>
      </c>
      <c r="J655" s="1">
        <v>40</v>
      </c>
      <c r="K655" s="1">
        <v>15</v>
      </c>
      <c r="L655" s="1">
        <f t="shared" si="53"/>
        <v>2057</v>
      </c>
      <c r="M655" s="2">
        <v>0</v>
      </c>
      <c r="N655" s="2">
        <v>0</v>
      </c>
      <c r="O655" s="2">
        <v>0</v>
      </c>
      <c r="P655" s="2">
        <v>0</v>
      </c>
      <c r="Q655" s="2">
        <v>0</v>
      </c>
      <c r="R655" s="2">
        <v>0</v>
      </c>
      <c r="S655" s="2">
        <v>0</v>
      </c>
      <c r="T655" s="2">
        <v>0</v>
      </c>
      <c r="U655" s="2">
        <v>0</v>
      </c>
      <c r="V655" s="2">
        <v>0</v>
      </c>
      <c r="W655" s="2">
        <v>0</v>
      </c>
      <c r="X655" s="2">
        <v>0</v>
      </c>
      <c r="Y655" s="2">
        <v>0</v>
      </c>
      <c r="Z655" s="2">
        <v>0</v>
      </c>
      <c r="AA655" s="2">
        <v>0</v>
      </c>
      <c r="AB655" s="2">
        <v>0</v>
      </c>
      <c r="AC655" s="2">
        <v>0</v>
      </c>
      <c r="AD655" s="2">
        <v>0</v>
      </c>
      <c r="AE655" s="2">
        <f>P655*1.25</f>
        <v>0</v>
      </c>
      <c r="AF655" s="2">
        <v>0</v>
      </c>
      <c r="AG655" s="2">
        <f>R655*1.25</f>
        <v>0</v>
      </c>
      <c r="AH655" s="2">
        <v>0</v>
      </c>
      <c r="AI655" s="2">
        <v>0</v>
      </c>
      <c r="AJ655" s="2">
        <v>0</v>
      </c>
      <c r="AK655" s="2">
        <v>0</v>
      </c>
      <c r="AL655" s="2">
        <v>0</v>
      </c>
      <c r="AM655" s="2">
        <f>X655*1.25</f>
        <v>0</v>
      </c>
      <c r="AN655" s="2">
        <v>0</v>
      </c>
      <c r="AO655" s="2">
        <f>Z655*1.25</f>
        <v>0</v>
      </c>
      <c r="AP655" s="2">
        <v>0</v>
      </c>
    </row>
    <row r="656" spans="1:42" x14ac:dyDescent="0.2">
      <c r="A656" s="11" t="s">
        <v>170</v>
      </c>
      <c r="B656" s="16"/>
      <c r="C656" s="1">
        <v>6</v>
      </c>
      <c r="D656" s="1" t="s">
        <v>61</v>
      </c>
      <c r="F656" s="1">
        <v>2000</v>
      </c>
      <c r="G656" s="2">
        <v>1200</v>
      </c>
      <c r="H656" s="8">
        <v>1</v>
      </c>
      <c r="I656" s="1" t="s">
        <v>62</v>
      </c>
      <c r="J656" s="1">
        <v>20</v>
      </c>
      <c r="K656" s="1">
        <v>20</v>
      </c>
      <c r="L656" s="1">
        <f t="shared" si="53"/>
        <v>2020</v>
      </c>
      <c r="M656" s="2">
        <f>G656*1.25</f>
        <v>1500</v>
      </c>
      <c r="N656" s="2">
        <v>0</v>
      </c>
      <c r="O656" s="2">
        <v>0</v>
      </c>
      <c r="P656" s="2">
        <v>0</v>
      </c>
      <c r="Q656" s="2">
        <v>0</v>
      </c>
      <c r="R656" s="2">
        <v>0</v>
      </c>
      <c r="S656" s="2">
        <v>0</v>
      </c>
      <c r="T656" s="2">
        <v>0</v>
      </c>
      <c r="U656" s="2">
        <v>0</v>
      </c>
      <c r="V656" s="2">
        <v>0</v>
      </c>
      <c r="W656" s="2">
        <v>0</v>
      </c>
      <c r="X656" s="2">
        <v>0</v>
      </c>
      <c r="Y656" s="2">
        <v>0</v>
      </c>
      <c r="Z656" s="2">
        <v>0</v>
      </c>
      <c r="AA656" s="2">
        <v>0</v>
      </c>
      <c r="AB656" s="2">
        <v>0</v>
      </c>
      <c r="AC656" s="2">
        <v>0</v>
      </c>
      <c r="AD656" s="2">
        <v>0</v>
      </c>
      <c r="AE656" s="2">
        <v>0</v>
      </c>
      <c r="AF656" s="2">
        <v>0</v>
      </c>
      <c r="AG656" s="2">
        <f>M656*1.25</f>
        <v>1875</v>
      </c>
      <c r="AH656" s="2">
        <v>0</v>
      </c>
      <c r="AI656" s="2">
        <v>0</v>
      </c>
      <c r="AJ656" s="2">
        <v>0</v>
      </c>
      <c r="AK656" s="2">
        <v>0</v>
      </c>
      <c r="AL656" s="2">
        <v>0</v>
      </c>
      <c r="AM656" s="2">
        <v>0</v>
      </c>
      <c r="AN656" s="2">
        <v>0</v>
      </c>
      <c r="AO656" s="2">
        <v>0</v>
      </c>
      <c r="AP656" s="2">
        <v>0</v>
      </c>
    </row>
    <row r="657" spans="1:42" x14ac:dyDescent="0.2">
      <c r="A657" s="11" t="s">
        <v>170</v>
      </c>
      <c r="B657" s="16"/>
      <c r="C657" s="1">
        <v>7</v>
      </c>
      <c r="D657" s="1" t="s">
        <v>63</v>
      </c>
      <c r="F657" s="35">
        <v>2023</v>
      </c>
      <c r="G657" s="36">
        <v>125000</v>
      </c>
      <c r="H657" s="8">
        <v>1</v>
      </c>
      <c r="I657" s="1" t="s">
        <v>62</v>
      </c>
      <c r="J657" s="1">
        <v>30</v>
      </c>
      <c r="K657" s="1">
        <v>30</v>
      </c>
      <c r="L657" s="1">
        <f t="shared" si="53"/>
        <v>2053</v>
      </c>
      <c r="M657" s="2">
        <v>0</v>
      </c>
      <c r="N657" s="2">
        <v>0</v>
      </c>
      <c r="O657" s="2">
        <v>0</v>
      </c>
      <c r="P657" s="2">
        <v>0</v>
      </c>
      <c r="Q657" s="2">
        <v>0</v>
      </c>
      <c r="R657" s="2">
        <v>0</v>
      </c>
      <c r="S657" s="2">
        <v>0</v>
      </c>
      <c r="T657" s="2">
        <v>0</v>
      </c>
      <c r="U657" s="2">
        <v>0</v>
      </c>
      <c r="V657" s="2">
        <v>0</v>
      </c>
      <c r="W657" s="2">
        <v>0</v>
      </c>
      <c r="X657" s="2">
        <v>0</v>
      </c>
      <c r="Y657" s="2">
        <v>0</v>
      </c>
      <c r="Z657" s="2">
        <v>0</v>
      </c>
      <c r="AA657" s="2">
        <v>0</v>
      </c>
      <c r="AB657" s="2">
        <v>0</v>
      </c>
      <c r="AC657" s="2">
        <v>0</v>
      </c>
      <c r="AD657" s="2">
        <v>0</v>
      </c>
      <c r="AE657" s="2">
        <v>0</v>
      </c>
      <c r="AF657" s="2">
        <v>0</v>
      </c>
      <c r="AG657" s="2">
        <v>0</v>
      </c>
      <c r="AH657" s="2">
        <v>0</v>
      </c>
      <c r="AI657" s="2">
        <v>0</v>
      </c>
      <c r="AJ657" s="2">
        <v>0</v>
      </c>
      <c r="AK657" s="2">
        <v>0</v>
      </c>
      <c r="AL657" s="2">
        <v>0</v>
      </c>
      <c r="AM657" s="2">
        <v>0</v>
      </c>
      <c r="AN657" s="2">
        <v>0</v>
      </c>
      <c r="AO657" s="2">
        <f>G657*1.25</f>
        <v>156250</v>
      </c>
      <c r="AP657" s="2">
        <v>0</v>
      </c>
    </row>
    <row r="658" spans="1:42" x14ac:dyDescent="0.2">
      <c r="A658" s="11" t="s">
        <v>170</v>
      </c>
      <c r="B658" s="16"/>
      <c r="C658" s="1">
        <v>8</v>
      </c>
      <c r="D658" s="1" t="s">
        <v>66</v>
      </c>
      <c r="F658" s="15" t="s">
        <v>69</v>
      </c>
      <c r="G658" s="15" t="s">
        <v>69</v>
      </c>
      <c r="J658" s="1">
        <v>30</v>
      </c>
      <c r="K658" s="1">
        <v>30</v>
      </c>
      <c r="L658" s="15" t="s">
        <v>69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2">
        <v>0</v>
      </c>
      <c r="U658" s="2">
        <v>0</v>
      </c>
      <c r="V658" s="2">
        <v>0</v>
      </c>
      <c r="W658" s="2">
        <v>0</v>
      </c>
      <c r="X658" s="2">
        <v>0</v>
      </c>
      <c r="Y658" s="2">
        <v>0</v>
      </c>
      <c r="Z658" s="2">
        <v>0</v>
      </c>
      <c r="AA658" s="2">
        <v>0</v>
      </c>
      <c r="AB658" s="2">
        <v>0</v>
      </c>
      <c r="AC658" s="2">
        <v>0</v>
      </c>
      <c r="AD658" s="2">
        <v>0</v>
      </c>
      <c r="AE658" s="2">
        <v>0</v>
      </c>
      <c r="AF658" s="2">
        <v>0</v>
      </c>
      <c r="AG658" s="2">
        <v>0</v>
      </c>
      <c r="AH658" s="2">
        <v>0</v>
      </c>
      <c r="AI658" s="2">
        <v>0</v>
      </c>
      <c r="AJ658" s="2">
        <v>0</v>
      </c>
      <c r="AK658" s="2">
        <v>0</v>
      </c>
      <c r="AL658" s="2">
        <v>0</v>
      </c>
      <c r="AM658" s="2">
        <v>0</v>
      </c>
      <c r="AN658" s="2">
        <v>0</v>
      </c>
      <c r="AO658" s="2">
        <v>0</v>
      </c>
      <c r="AP658" s="2">
        <v>0</v>
      </c>
    </row>
    <row r="659" spans="1:42" x14ac:dyDescent="0.2">
      <c r="A659" s="16" t="s">
        <v>171</v>
      </c>
      <c r="B659" s="16"/>
      <c r="C659" s="17"/>
      <c r="D659" s="11" t="s">
        <v>171</v>
      </c>
      <c r="E659" s="17"/>
      <c r="F659" s="17"/>
      <c r="G659" s="18"/>
      <c r="H659" s="19"/>
      <c r="I659" s="17"/>
      <c r="J659" s="31"/>
      <c r="K659" s="31"/>
      <c r="L659" s="17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7"/>
      <c r="AJ659" s="17"/>
      <c r="AK659" s="17"/>
      <c r="AL659" s="17"/>
      <c r="AM659" s="17"/>
      <c r="AN659" s="17"/>
      <c r="AO659" s="17"/>
      <c r="AP659" s="17"/>
    </row>
    <row r="660" spans="1:42" x14ac:dyDescent="0.2">
      <c r="A660" s="11" t="s">
        <v>171</v>
      </c>
      <c r="B660" s="16"/>
      <c r="C660" s="1">
        <v>1</v>
      </c>
      <c r="D660" s="1" t="s">
        <v>46</v>
      </c>
      <c r="F660" s="1">
        <v>1990</v>
      </c>
      <c r="G660" s="2">
        <v>17000</v>
      </c>
      <c r="H660" s="8">
        <v>1</v>
      </c>
      <c r="I660" s="1" t="s">
        <v>62</v>
      </c>
      <c r="J660" s="1">
        <v>30</v>
      </c>
      <c r="K660" s="1">
        <v>30</v>
      </c>
      <c r="L660" s="1">
        <f t="shared" ref="L660:L665" si="54">F660+J660</f>
        <v>2020</v>
      </c>
      <c r="M660" s="2">
        <f t="shared" ref="M660:M661" si="55">G660*1.25</f>
        <v>21250</v>
      </c>
      <c r="N660" s="2">
        <v>0</v>
      </c>
      <c r="O660" s="2">
        <v>0</v>
      </c>
      <c r="P660" s="2">
        <v>0</v>
      </c>
      <c r="Q660" s="2">
        <v>0</v>
      </c>
      <c r="R660" s="2">
        <v>0</v>
      </c>
      <c r="S660" s="2">
        <v>0</v>
      </c>
      <c r="T660" s="2">
        <v>0</v>
      </c>
      <c r="U660" s="2">
        <v>0</v>
      </c>
      <c r="V660" s="2">
        <v>0</v>
      </c>
      <c r="W660" s="2">
        <v>0</v>
      </c>
      <c r="X660" s="2">
        <v>0</v>
      </c>
      <c r="Y660" s="2">
        <v>0</v>
      </c>
      <c r="Z660" s="2">
        <v>0</v>
      </c>
      <c r="AA660" s="2">
        <v>0</v>
      </c>
      <c r="AB660" s="2">
        <v>0</v>
      </c>
      <c r="AC660" s="2">
        <v>0</v>
      </c>
      <c r="AD660" s="2">
        <v>0</v>
      </c>
      <c r="AE660" s="2">
        <v>0</v>
      </c>
      <c r="AF660" s="2">
        <v>0</v>
      </c>
      <c r="AG660" s="2">
        <v>0</v>
      </c>
      <c r="AH660" s="2">
        <v>0</v>
      </c>
      <c r="AI660" s="2">
        <v>0</v>
      </c>
      <c r="AJ660" s="2">
        <v>0</v>
      </c>
      <c r="AK660" s="2">
        <v>0</v>
      </c>
      <c r="AL660" s="2">
        <v>0</v>
      </c>
      <c r="AM660" s="2">
        <v>0</v>
      </c>
      <c r="AN660" s="2">
        <v>0</v>
      </c>
      <c r="AO660" s="2">
        <v>0</v>
      </c>
      <c r="AP660" s="2">
        <v>0</v>
      </c>
    </row>
    <row r="661" spans="1:42" x14ac:dyDescent="0.2">
      <c r="A661" s="11" t="s">
        <v>171</v>
      </c>
      <c r="B661" s="16"/>
      <c r="C661" s="1">
        <v>2</v>
      </c>
      <c r="D661" s="1" t="s">
        <v>49</v>
      </c>
      <c r="E661" s="8" t="s">
        <v>172</v>
      </c>
      <c r="F661" s="1">
        <v>2000</v>
      </c>
      <c r="G661" s="2">
        <v>15000</v>
      </c>
      <c r="H661" s="8">
        <v>1</v>
      </c>
      <c r="I661" s="1" t="s">
        <v>62</v>
      </c>
      <c r="J661" s="1">
        <v>20</v>
      </c>
      <c r="K661" s="1">
        <v>20</v>
      </c>
      <c r="L661" s="1">
        <f t="shared" si="54"/>
        <v>2020</v>
      </c>
      <c r="M661" s="2">
        <f t="shared" si="55"/>
        <v>18750</v>
      </c>
      <c r="N661" s="2">
        <v>0</v>
      </c>
      <c r="O661" s="2">
        <v>0</v>
      </c>
      <c r="P661" s="2">
        <v>0</v>
      </c>
      <c r="Q661" s="2">
        <v>0</v>
      </c>
      <c r="R661" s="2">
        <v>0</v>
      </c>
      <c r="S661" s="2">
        <v>0</v>
      </c>
      <c r="T661" s="2">
        <v>0</v>
      </c>
      <c r="U661" s="2">
        <v>0</v>
      </c>
      <c r="V661" s="2">
        <v>0</v>
      </c>
      <c r="W661" s="2">
        <v>0</v>
      </c>
      <c r="X661" s="2">
        <v>0</v>
      </c>
      <c r="Y661" s="2">
        <v>0</v>
      </c>
      <c r="Z661" s="2">
        <v>0</v>
      </c>
      <c r="AA661" s="2">
        <v>0</v>
      </c>
      <c r="AB661" s="2">
        <v>0</v>
      </c>
      <c r="AC661" s="2">
        <v>0</v>
      </c>
      <c r="AD661" s="2">
        <v>0</v>
      </c>
      <c r="AE661" s="2">
        <v>0</v>
      </c>
      <c r="AF661" s="2">
        <v>0</v>
      </c>
      <c r="AG661" s="2">
        <f>M661*1.25</f>
        <v>23437.5</v>
      </c>
      <c r="AH661" s="2">
        <v>0</v>
      </c>
      <c r="AI661" s="2">
        <v>0</v>
      </c>
      <c r="AJ661" s="2">
        <v>0</v>
      </c>
      <c r="AK661" s="2">
        <v>0</v>
      </c>
      <c r="AL661" s="2">
        <v>0</v>
      </c>
      <c r="AM661" s="2">
        <v>0</v>
      </c>
      <c r="AN661" s="2">
        <v>0</v>
      </c>
      <c r="AO661" s="2">
        <v>0</v>
      </c>
      <c r="AP661" s="2">
        <v>0</v>
      </c>
    </row>
    <row r="662" spans="1:42" x14ac:dyDescent="0.2">
      <c r="A662" s="11" t="s">
        <v>171</v>
      </c>
      <c r="B662" s="16"/>
      <c r="C662" s="1">
        <v>3</v>
      </c>
      <c r="D662" s="1" t="s">
        <v>52</v>
      </c>
      <c r="F662" s="1">
        <v>2021</v>
      </c>
      <c r="G662" s="36">
        <v>150000</v>
      </c>
      <c r="H662" s="8">
        <v>1</v>
      </c>
      <c r="I662" s="1" t="s">
        <v>62</v>
      </c>
      <c r="J662" s="1">
        <v>15</v>
      </c>
      <c r="K662" s="1">
        <v>15</v>
      </c>
      <c r="L662" s="1">
        <f t="shared" si="54"/>
        <v>2036</v>
      </c>
      <c r="M662" s="2">
        <v>0</v>
      </c>
      <c r="N662" s="2">
        <v>0</v>
      </c>
      <c r="O662" s="2">
        <v>0</v>
      </c>
      <c r="P662" s="2">
        <v>0</v>
      </c>
      <c r="Q662" s="2">
        <v>0</v>
      </c>
      <c r="R662" s="2">
        <v>0</v>
      </c>
      <c r="S662" s="2">
        <v>0</v>
      </c>
      <c r="T662" s="2">
        <v>0</v>
      </c>
      <c r="U662" s="2">
        <v>0</v>
      </c>
      <c r="V662" s="2">
        <v>0</v>
      </c>
      <c r="W662" s="2">
        <v>0</v>
      </c>
      <c r="X662" s="2">
        <f>G662*1.25</f>
        <v>187500</v>
      </c>
      <c r="Y662" s="2">
        <v>0</v>
      </c>
      <c r="Z662" s="2">
        <v>0</v>
      </c>
      <c r="AA662" s="2">
        <v>0</v>
      </c>
      <c r="AB662" s="2">
        <v>0</v>
      </c>
      <c r="AC662" s="2">
        <v>0</v>
      </c>
      <c r="AD662" s="2">
        <v>0</v>
      </c>
      <c r="AE662" s="2">
        <v>0</v>
      </c>
      <c r="AF662" s="2">
        <v>0</v>
      </c>
      <c r="AG662" s="2">
        <v>0</v>
      </c>
      <c r="AH662" s="2">
        <v>0</v>
      </c>
      <c r="AI662" s="2">
        <v>0</v>
      </c>
      <c r="AJ662" s="2">
        <v>0</v>
      </c>
      <c r="AK662" s="2">
        <v>0</v>
      </c>
      <c r="AL662" s="2">
        <v>0</v>
      </c>
      <c r="AM662" s="2">
        <f>X662*1.25</f>
        <v>234375</v>
      </c>
      <c r="AN662" s="2">
        <v>0</v>
      </c>
      <c r="AO662" s="2">
        <v>0</v>
      </c>
      <c r="AP662" s="2">
        <v>0</v>
      </c>
    </row>
    <row r="663" spans="1:42" x14ac:dyDescent="0.2">
      <c r="A663" s="11" t="s">
        <v>171</v>
      </c>
      <c r="B663" s="16"/>
      <c r="C663" s="1">
        <v>4</v>
      </c>
      <c r="D663" s="1" t="s">
        <v>54</v>
      </c>
      <c r="F663" s="1">
        <v>2020</v>
      </c>
      <c r="G663" s="2">
        <v>50000</v>
      </c>
      <c r="H663" s="8">
        <v>1</v>
      </c>
      <c r="I663" s="1" t="s">
        <v>62</v>
      </c>
      <c r="J663" s="1">
        <v>25</v>
      </c>
      <c r="K663" s="1">
        <v>25</v>
      </c>
      <c r="L663" s="1">
        <f t="shared" si="54"/>
        <v>2045</v>
      </c>
      <c r="M663" s="2">
        <v>0</v>
      </c>
      <c r="N663" s="2">
        <v>0</v>
      </c>
      <c r="O663" s="2">
        <v>0</v>
      </c>
      <c r="P663" s="2">
        <v>0</v>
      </c>
      <c r="Q663" s="2">
        <v>0</v>
      </c>
      <c r="R663" s="2">
        <v>0</v>
      </c>
      <c r="S663" s="2">
        <v>0</v>
      </c>
      <c r="T663" s="2">
        <v>0</v>
      </c>
      <c r="U663" s="2">
        <v>0</v>
      </c>
      <c r="V663" s="2">
        <v>0</v>
      </c>
      <c r="W663" s="2">
        <v>0</v>
      </c>
      <c r="X663" s="2">
        <v>0</v>
      </c>
      <c r="Y663" s="2">
        <v>0</v>
      </c>
      <c r="Z663" s="2">
        <v>0</v>
      </c>
      <c r="AA663" s="2">
        <v>0</v>
      </c>
      <c r="AB663" s="2">
        <v>0</v>
      </c>
      <c r="AC663" s="2">
        <v>0</v>
      </c>
      <c r="AD663" s="2">
        <v>0</v>
      </c>
      <c r="AE663" s="2">
        <v>0</v>
      </c>
      <c r="AF663" s="2">
        <v>0</v>
      </c>
      <c r="AG663" s="2">
        <f>G663*1.25</f>
        <v>62500</v>
      </c>
      <c r="AH663" s="2">
        <v>0</v>
      </c>
      <c r="AI663" s="2">
        <v>0</v>
      </c>
      <c r="AJ663" s="2">
        <v>0</v>
      </c>
      <c r="AK663" s="2">
        <v>0</v>
      </c>
      <c r="AL663" s="2">
        <v>0</v>
      </c>
      <c r="AM663" s="2">
        <v>0</v>
      </c>
      <c r="AN663" s="2">
        <v>0</v>
      </c>
      <c r="AO663" s="2">
        <v>0</v>
      </c>
      <c r="AP663" s="2">
        <v>0</v>
      </c>
    </row>
    <row r="664" spans="1:42" x14ac:dyDescent="0.2">
      <c r="A664" s="11" t="s">
        <v>171</v>
      </c>
      <c r="B664" s="16"/>
      <c r="C664" s="1">
        <v>5</v>
      </c>
      <c r="D664" s="1" t="s">
        <v>57</v>
      </c>
      <c r="E664" s="1" t="s">
        <v>68</v>
      </c>
      <c r="F664" s="1">
        <v>2009</v>
      </c>
      <c r="G664" s="8">
        <v>7500</v>
      </c>
      <c r="H664" s="8">
        <v>1</v>
      </c>
      <c r="I664" s="1" t="s">
        <v>62</v>
      </c>
      <c r="J664" s="1">
        <v>15</v>
      </c>
      <c r="K664" s="1">
        <v>15</v>
      </c>
      <c r="L664" s="1">
        <f t="shared" si="54"/>
        <v>2024</v>
      </c>
      <c r="M664" s="2">
        <f>G664*1.25</f>
        <v>9375</v>
      </c>
      <c r="N664" s="2">
        <v>0</v>
      </c>
      <c r="O664" s="2">
        <v>0</v>
      </c>
      <c r="P664" s="2">
        <v>0</v>
      </c>
      <c r="Q664" s="2">
        <v>0</v>
      </c>
      <c r="R664" s="2">
        <v>0</v>
      </c>
      <c r="S664" s="2">
        <v>0</v>
      </c>
      <c r="T664" s="2">
        <v>0</v>
      </c>
      <c r="U664" s="2">
        <v>0</v>
      </c>
      <c r="V664" s="2">
        <v>0</v>
      </c>
      <c r="W664" s="2">
        <v>0</v>
      </c>
      <c r="X664" s="2">
        <v>0</v>
      </c>
      <c r="Y664" s="2">
        <v>0</v>
      </c>
      <c r="Z664" s="2">
        <v>0</v>
      </c>
      <c r="AA664" s="2">
        <v>0</v>
      </c>
      <c r="AB664" s="2">
        <f>M664*1.25</f>
        <v>11718.75</v>
      </c>
      <c r="AC664" s="2">
        <v>0</v>
      </c>
      <c r="AD664" s="2">
        <v>0</v>
      </c>
      <c r="AE664" s="2">
        <v>0</v>
      </c>
      <c r="AF664" s="2">
        <v>0</v>
      </c>
      <c r="AG664" s="2">
        <v>0</v>
      </c>
      <c r="AH664" s="2">
        <v>0</v>
      </c>
      <c r="AI664" s="2">
        <v>0</v>
      </c>
      <c r="AJ664" s="2">
        <v>0</v>
      </c>
      <c r="AK664" s="2">
        <v>0</v>
      </c>
      <c r="AL664" s="2">
        <v>0</v>
      </c>
      <c r="AM664" s="2">
        <v>0</v>
      </c>
      <c r="AN664" s="2">
        <v>0</v>
      </c>
      <c r="AO664" s="2">
        <v>0</v>
      </c>
      <c r="AP664" s="2">
        <v>0</v>
      </c>
    </row>
    <row r="665" spans="1:42" x14ac:dyDescent="0.2">
      <c r="A665" s="11" t="s">
        <v>171</v>
      </c>
      <c r="B665" s="16"/>
      <c r="C665" s="1">
        <v>6</v>
      </c>
      <c r="D665" s="1" t="s">
        <v>61</v>
      </c>
      <c r="F665" s="1">
        <v>2000</v>
      </c>
      <c r="G665" s="2">
        <v>750</v>
      </c>
      <c r="H665" s="8">
        <v>1</v>
      </c>
      <c r="I665" s="1" t="s">
        <v>62</v>
      </c>
      <c r="J665" s="1">
        <v>20</v>
      </c>
      <c r="K665" s="1">
        <v>20</v>
      </c>
      <c r="L665" s="1">
        <f t="shared" si="54"/>
        <v>2020</v>
      </c>
      <c r="M665" s="2">
        <f>G665*1.25</f>
        <v>937.5</v>
      </c>
      <c r="N665" s="2">
        <v>0</v>
      </c>
      <c r="O665" s="2">
        <v>0</v>
      </c>
      <c r="P665" s="2">
        <v>0</v>
      </c>
      <c r="Q665" s="2">
        <v>0</v>
      </c>
      <c r="R665" s="2">
        <v>0</v>
      </c>
      <c r="S665" s="2">
        <v>0</v>
      </c>
      <c r="T665" s="2">
        <v>0</v>
      </c>
      <c r="U665" s="2">
        <v>0</v>
      </c>
      <c r="V665" s="2">
        <v>0</v>
      </c>
      <c r="W665" s="2">
        <v>0</v>
      </c>
      <c r="X665" s="2">
        <v>0</v>
      </c>
      <c r="Y665" s="2">
        <v>0</v>
      </c>
      <c r="Z665" s="2">
        <v>0</v>
      </c>
      <c r="AA665" s="2">
        <v>0</v>
      </c>
      <c r="AB665" s="2">
        <v>0</v>
      </c>
      <c r="AC665" s="2">
        <v>0</v>
      </c>
      <c r="AD665" s="2">
        <v>0</v>
      </c>
      <c r="AE665" s="2">
        <v>0</v>
      </c>
      <c r="AF665" s="2">
        <v>0</v>
      </c>
      <c r="AG665" s="2">
        <f>M665*1.25</f>
        <v>1171.875</v>
      </c>
      <c r="AH665" s="2">
        <v>0</v>
      </c>
      <c r="AI665" s="2">
        <v>0</v>
      </c>
      <c r="AJ665" s="2">
        <v>0</v>
      </c>
      <c r="AK665" s="2">
        <v>0</v>
      </c>
      <c r="AL665" s="2">
        <v>0</v>
      </c>
      <c r="AM665" s="2">
        <v>0</v>
      </c>
      <c r="AN665" s="2">
        <v>0</v>
      </c>
      <c r="AO665" s="2">
        <v>0</v>
      </c>
      <c r="AP665" s="2">
        <v>0</v>
      </c>
    </row>
    <row r="666" spans="1:42" x14ac:dyDescent="0.2">
      <c r="A666" s="11" t="s">
        <v>171</v>
      </c>
      <c r="B666" s="16"/>
      <c r="C666" s="1">
        <v>7</v>
      </c>
      <c r="D666" s="1" t="s">
        <v>63</v>
      </c>
      <c r="F666" s="15" t="s">
        <v>69</v>
      </c>
      <c r="G666" s="15" t="s">
        <v>69</v>
      </c>
      <c r="J666" s="1">
        <v>30</v>
      </c>
      <c r="K666" s="1">
        <v>30</v>
      </c>
      <c r="L666" s="15" t="s">
        <v>69</v>
      </c>
      <c r="M666" s="2">
        <v>0</v>
      </c>
      <c r="N666" s="2">
        <v>0</v>
      </c>
      <c r="O666" s="2">
        <v>0</v>
      </c>
      <c r="P666" s="2">
        <v>0</v>
      </c>
      <c r="Q666" s="2">
        <v>0</v>
      </c>
      <c r="R666" s="2">
        <v>0</v>
      </c>
      <c r="S666" s="2">
        <v>0</v>
      </c>
      <c r="T666" s="2">
        <v>0</v>
      </c>
      <c r="U666" s="2">
        <v>0</v>
      </c>
      <c r="V666" s="2">
        <v>0</v>
      </c>
      <c r="W666" s="2">
        <v>0</v>
      </c>
      <c r="X666" s="2">
        <v>0</v>
      </c>
      <c r="Y666" s="2">
        <v>0</v>
      </c>
      <c r="Z666" s="2">
        <v>0</v>
      </c>
      <c r="AA666" s="2">
        <v>0</v>
      </c>
      <c r="AB666" s="2">
        <v>0</v>
      </c>
      <c r="AC666" s="2">
        <v>0</v>
      </c>
      <c r="AD666" s="2">
        <v>0</v>
      </c>
      <c r="AE666" s="2">
        <v>0</v>
      </c>
      <c r="AF666" s="2">
        <v>0</v>
      </c>
      <c r="AG666" s="2">
        <v>0</v>
      </c>
      <c r="AH666" s="2">
        <v>0</v>
      </c>
      <c r="AI666" s="2">
        <v>0</v>
      </c>
      <c r="AJ666" s="2">
        <v>0</v>
      </c>
      <c r="AK666" s="2">
        <v>0</v>
      </c>
      <c r="AL666" s="2">
        <v>0</v>
      </c>
      <c r="AM666" s="2">
        <v>0</v>
      </c>
      <c r="AN666" s="2">
        <v>0</v>
      </c>
      <c r="AO666" s="2">
        <v>0</v>
      </c>
      <c r="AP666" s="2">
        <v>0</v>
      </c>
    </row>
    <row r="667" spans="1:42" x14ac:dyDescent="0.2">
      <c r="A667" s="11" t="s">
        <v>171</v>
      </c>
      <c r="B667" s="16"/>
      <c r="C667" s="1">
        <v>8</v>
      </c>
      <c r="D667" s="1" t="s">
        <v>66</v>
      </c>
      <c r="F667" s="15" t="s">
        <v>69</v>
      </c>
      <c r="G667" s="15" t="s">
        <v>69</v>
      </c>
      <c r="J667" s="1">
        <v>30</v>
      </c>
      <c r="K667" s="1">
        <v>30</v>
      </c>
      <c r="L667" s="15" t="s">
        <v>69</v>
      </c>
      <c r="M667" s="2">
        <v>0</v>
      </c>
      <c r="N667" s="2">
        <v>0</v>
      </c>
      <c r="O667" s="2">
        <v>0</v>
      </c>
      <c r="P667" s="2">
        <v>0</v>
      </c>
      <c r="Q667" s="2">
        <v>0</v>
      </c>
      <c r="R667" s="2">
        <v>0</v>
      </c>
      <c r="S667" s="2">
        <v>0</v>
      </c>
      <c r="T667" s="2">
        <v>0</v>
      </c>
      <c r="U667" s="2">
        <v>0</v>
      </c>
      <c r="V667" s="2">
        <v>0</v>
      </c>
      <c r="W667" s="2">
        <v>0</v>
      </c>
      <c r="X667" s="2">
        <v>0</v>
      </c>
      <c r="Y667" s="2">
        <v>0</v>
      </c>
      <c r="Z667" s="2">
        <v>0</v>
      </c>
      <c r="AA667" s="2">
        <v>0</v>
      </c>
      <c r="AB667" s="2">
        <v>0</v>
      </c>
      <c r="AC667" s="2">
        <v>0</v>
      </c>
      <c r="AD667" s="2">
        <v>0</v>
      </c>
      <c r="AE667" s="2">
        <v>0</v>
      </c>
      <c r="AF667" s="2">
        <v>0</v>
      </c>
      <c r="AG667" s="2">
        <v>0</v>
      </c>
      <c r="AH667" s="2">
        <v>0</v>
      </c>
      <c r="AI667" s="2">
        <v>0</v>
      </c>
      <c r="AJ667" s="2">
        <v>0</v>
      </c>
      <c r="AK667" s="2">
        <v>0</v>
      </c>
      <c r="AL667" s="2">
        <v>0</v>
      </c>
      <c r="AM667" s="2">
        <v>0</v>
      </c>
      <c r="AN667" s="2">
        <v>0</v>
      </c>
      <c r="AO667" s="2">
        <v>0</v>
      </c>
      <c r="AP667" s="2">
        <v>0</v>
      </c>
    </row>
    <row r="668" spans="1:42" x14ac:dyDescent="0.2">
      <c r="A668" s="16" t="s">
        <v>173</v>
      </c>
      <c r="B668" s="16"/>
      <c r="C668" s="17"/>
      <c r="D668" s="11" t="s">
        <v>173</v>
      </c>
      <c r="E668" s="17"/>
      <c r="F668" s="17"/>
      <c r="G668" s="18"/>
      <c r="H668" s="19"/>
      <c r="I668" s="17"/>
      <c r="J668" s="31"/>
      <c r="K668" s="31"/>
      <c r="L668" s="17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7"/>
      <c r="AJ668" s="17"/>
      <c r="AK668" s="17"/>
      <c r="AL668" s="17"/>
      <c r="AM668" s="17"/>
      <c r="AN668" s="17"/>
      <c r="AO668" s="17"/>
      <c r="AP668" s="17"/>
    </row>
    <row r="669" spans="1:42" x14ac:dyDescent="0.2">
      <c r="A669" s="16" t="s">
        <v>173</v>
      </c>
      <c r="B669" s="16"/>
      <c r="C669" s="1">
        <v>1</v>
      </c>
      <c r="D669" s="1" t="s">
        <v>46</v>
      </c>
      <c r="F669" s="15" t="s">
        <v>69</v>
      </c>
      <c r="G669" s="15" t="s">
        <v>69</v>
      </c>
      <c r="J669" s="1">
        <v>25</v>
      </c>
      <c r="K669" s="1">
        <v>25</v>
      </c>
      <c r="L669" s="15" t="s">
        <v>69</v>
      </c>
      <c r="M669" s="2">
        <v>0</v>
      </c>
      <c r="N669" s="2">
        <v>0</v>
      </c>
      <c r="O669" s="2">
        <v>0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>
        <v>0</v>
      </c>
      <c r="V669" s="2">
        <v>0</v>
      </c>
      <c r="W669" s="2">
        <v>0</v>
      </c>
      <c r="X669" s="2">
        <v>0</v>
      </c>
      <c r="Y669" s="2">
        <v>0</v>
      </c>
      <c r="Z669" s="2">
        <v>0</v>
      </c>
      <c r="AA669" s="2">
        <v>0</v>
      </c>
      <c r="AB669" s="2">
        <v>0</v>
      </c>
      <c r="AC669" s="2">
        <v>0</v>
      </c>
      <c r="AD669" s="2">
        <v>0</v>
      </c>
      <c r="AE669" s="2">
        <v>0</v>
      </c>
      <c r="AF669" s="2">
        <v>0</v>
      </c>
      <c r="AG669" s="2">
        <v>0</v>
      </c>
      <c r="AH669" s="2">
        <v>0</v>
      </c>
      <c r="AI669" s="2">
        <v>0</v>
      </c>
      <c r="AJ669" s="2">
        <v>0</v>
      </c>
      <c r="AK669" s="2">
        <v>0</v>
      </c>
      <c r="AL669" s="2">
        <v>0</v>
      </c>
      <c r="AM669" s="2">
        <v>0</v>
      </c>
      <c r="AN669" s="2">
        <v>0</v>
      </c>
      <c r="AO669" s="2">
        <v>0</v>
      </c>
      <c r="AP669" s="2">
        <v>0</v>
      </c>
    </row>
    <row r="670" spans="1:42" x14ac:dyDescent="0.2">
      <c r="A670" s="16" t="s">
        <v>173</v>
      </c>
      <c r="B670" s="16" t="s">
        <v>174</v>
      </c>
      <c r="C670" s="1">
        <v>2</v>
      </c>
      <c r="D670" s="1" t="s">
        <v>49</v>
      </c>
      <c r="F670" s="1">
        <v>2000</v>
      </c>
      <c r="G670" s="2">
        <v>25000</v>
      </c>
      <c r="H670" s="8">
        <v>1</v>
      </c>
      <c r="I670" s="1" t="s">
        <v>62</v>
      </c>
      <c r="J670" s="1">
        <v>20</v>
      </c>
      <c r="K670" s="1">
        <v>20</v>
      </c>
      <c r="L670" s="1">
        <f>F670+J670</f>
        <v>2020</v>
      </c>
      <c r="M670" s="2">
        <f>G670*1.25</f>
        <v>31250</v>
      </c>
      <c r="N670" s="2">
        <v>0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2">
        <v>0</v>
      </c>
      <c r="U670" s="2">
        <v>0</v>
      </c>
      <c r="V670" s="2">
        <v>0</v>
      </c>
      <c r="W670" s="2">
        <v>0</v>
      </c>
      <c r="X670" s="2">
        <v>0</v>
      </c>
      <c r="Y670" s="2">
        <v>0</v>
      </c>
      <c r="Z670" s="2">
        <v>0</v>
      </c>
      <c r="AA670" s="2">
        <v>0</v>
      </c>
      <c r="AB670" s="2">
        <v>0</v>
      </c>
      <c r="AC670" s="2">
        <v>0</v>
      </c>
      <c r="AD670" s="2">
        <v>0</v>
      </c>
      <c r="AE670" s="2">
        <v>0</v>
      </c>
      <c r="AF670" s="2">
        <v>0</v>
      </c>
      <c r="AG670" s="2">
        <f>M670*1.25</f>
        <v>39062.5</v>
      </c>
      <c r="AH670" s="2">
        <v>0</v>
      </c>
      <c r="AI670" s="2">
        <v>0</v>
      </c>
      <c r="AJ670" s="2">
        <v>0</v>
      </c>
      <c r="AK670" s="2">
        <v>0</v>
      </c>
      <c r="AL670" s="2">
        <v>0</v>
      </c>
      <c r="AM670" s="2">
        <v>0</v>
      </c>
      <c r="AN670" s="2">
        <v>0</v>
      </c>
      <c r="AO670" s="2">
        <v>0</v>
      </c>
      <c r="AP670" s="2">
        <v>0</v>
      </c>
    </row>
    <row r="671" spans="1:42" x14ac:dyDescent="0.2">
      <c r="A671" s="16" t="s">
        <v>173</v>
      </c>
      <c r="B671" s="16"/>
      <c r="C671" s="1">
        <v>3</v>
      </c>
      <c r="D671" s="1" t="s">
        <v>52</v>
      </c>
      <c r="F671" s="15" t="s">
        <v>69</v>
      </c>
      <c r="G671" s="15" t="s">
        <v>69</v>
      </c>
      <c r="J671" s="1">
        <v>15</v>
      </c>
      <c r="K671" s="1">
        <v>15</v>
      </c>
      <c r="L671" s="15" t="s">
        <v>69</v>
      </c>
      <c r="M671" s="2">
        <v>0</v>
      </c>
      <c r="N671" s="2">
        <v>0</v>
      </c>
      <c r="O671" s="2">
        <v>0</v>
      </c>
      <c r="P671" s="2">
        <v>0</v>
      </c>
      <c r="Q671" s="2">
        <v>0</v>
      </c>
      <c r="R671" s="2">
        <v>0</v>
      </c>
      <c r="S671" s="2">
        <v>0</v>
      </c>
      <c r="T671" s="2">
        <v>0</v>
      </c>
      <c r="U671" s="2">
        <v>0</v>
      </c>
      <c r="V671" s="2">
        <v>0</v>
      </c>
      <c r="W671" s="2">
        <v>0</v>
      </c>
      <c r="X671" s="2">
        <v>0</v>
      </c>
      <c r="Y671" s="2">
        <v>0</v>
      </c>
      <c r="Z671" s="2">
        <v>0</v>
      </c>
      <c r="AA671" s="2">
        <v>0</v>
      </c>
      <c r="AB671" s="2">
        <v>0</v>
      </c>
      <c r="AC671" s="2">
        <v>0</v>
      </c>
      <c r="AD671" s="2">
        <v>0</v>
      </c>
      <c r="AE671" s="2">
        <v>0</v>
      </c>
      <c r="AF671" s="2">
        <v>0</v>
      </c>
      <c r="AG671" s="2">
        <v>0</v>
      </c>
      <c r="AH671" s="2">
        <v>0</v>
      </c>
      <c r="AI671" s="2">
        <v>0</v>
      </c>
      <c r="AJ671" s="2">
        <v>0</v>
      </c>
      <c r="AK671" s="2">
        <v>0</v>
      </c>
      <c r="AL671" s="2">
        <v>0</v>
      </c>
      <c r="AM671" s="2">
        <v>0</v>
      </c>
      <c r="AN671" s="2">
        <v>0</v>
      </c>
      <c r="AO671" s="2">
        <v>0</v>
      </c>
      <c r="AP671" s="2">
        <v>0</v>
      </c>
    </row>
    <row r="672" spans="1:42" x14ac:dyDescent="0.2">
      <c r="A672" s="16" t="s">
        <v>173</v>
      </c>
      <c r="B672" s="16"/>
      <c r="C672" s="1">
        <v>4</v>
      </c>
      <c r="D672" s="1" t="s">
        <v>54</v>
      </c>
      <c r="F672" s="1">
        <v>2012</v>
      </c>
      <c r="G672" s="2">
        <v>40000</v>
      </c>
      <c r="H672" s="8">
        <v>1</v>
      </c>
      <c r="I672" s="1" t="s">
        <v>62</v>
      </c>
      <c r="J672" s="1">
        <v>25</v>
      </c>
      <c r="K672" s="1">
        <v>25</v>
      </c>
      <c r="L672" s="1">
        <f>F672+J672</f>
        <v>2037</v>
      </c>
      <c r="M672" s="2">
        <v>0</v>
      </c>
      <c r="N672" s="2">
        <v>0</v>
      </c>
      <c r="O672" s="2">
        <v>0</v>
      </c>
      <c r="P672" s="2">
        <v>0</v>
      </c>
      <c r="Q672" s="2">
        <v>0</v>
      </c>
      <c r="R672" s="2">
        <v>0</v>
      </c>
      <c r="S672" s="2">
        <v>0</v>
      </c>
      <c r="T672" s="2">
        <v>0</v>
      </c>
      <c r="U672" s="2">
        <v>0</v>
      </c>
      <c r="V672" s="2">
        <v>0</v>
      </c>
      <c r="W672" s="2">
        <v>0</v>
      </c>
      <c r="X672" s="2">
        <v>0</v>
      </c>
      <c r="Y672" s="2">
        <f>G672*1.25</f>
        <v>50000</v>
      </c>
      <c r="Z672" s="2">
        <v>0</v>
      </c>
      <c r="AA672" s="2">
        <v>0</v>
      </c>
      <c r="AB672" s="2">
        <v>0</v>
      </c>
      <c r="AC672" s="2">
        <v>0</v>
      </c>
      <c r="AD672" s="2">
        <v>0</v>
      </c>
      <c r="AE672" s="2">
        <v>0</v>
      </c>
      <c r="AF672" s="2">
        <v>0</v>
      </c>
      <c r="AG672" s="2">
        <v>0</v>
      </c>
      <c r="AH672" s="2">
        <v>0</v>
      </c>
      <c r="AI672" s="2">
        <v>0</v>
      </c>
      <c r="AJ672" s="2">
        <v>0</v>
      </c>
      <c r="AK672" s="2">
        <v>0</v>
      </c>
      <c r="AL672" s="2">
        <v>0</v>
      </c>
      <c r="AM672" s="2">
        <v>0</v>
      </c>
      <c r="AN672" s="2">
        <v>0</v>
      </c>
      <c r="AO672" s="2">
        <v>0</v>
      </c>
      <c r="AP672" s="2">
        <v>0</v>
      </c>
    </row>
    <row r="673" spans="1:42" x14ac:dyDescent="0.2">
      <c r="A673" s="16" t="s">
        <v>173</v>
      </c>
      <c r="B673" s="16"/>
      <c r="C673" s="1">
        <v>5</v>
      </c>
      <c r="D673" s="1" t="s">
        <v>57</v>
      </c>
      <c r="E673" s="1" t="s">
        <v>68</v>
      </c>
      <c r="F673" s="1">
        <v>2000</v>
      </c>
      <c r="G673" s="2">
        <v>7000</v>
      </c>
      <c r="H673" s="8">
        <v>1</v>
      </c>
      <c r="I673" s="1" t="s">
        <v>62</v>
      </c>
      <c r="J673" s="1">
        <v>20</v>
      </c>
      <c r="K673" s="1">
        <v>20</v>
      </c>
      <c r="L673" s="1">
        <f>F673+J673</f>
        <v>2020</v>
      </c>
      <c r="M673" s="2">
        <f t="shared" ref="M673:M674" si="56">G673*1.25</f>
        <v>8750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>
        <v>0</v>
      </c>
      <c r="V673" s="2">
        <v>0</v>
      </c>
      <c r="W673" s="2">
        <v>0</v>
      </c>
      <c r="X673" s="2">
        <v>0</v>
      </c>
      <c r="Y673" s="2">
        <v>0</v>
      </c>
      <c r="Z673" s="2">
        <v>0</v>
      </c>
      <c r="AA673" s="2">
        <v>0</v>
      </c>
      <c r="AB673" s="2">
        <v>0</v>
      </c>
      <c r="AC673" s="2">
        <v>0</v>
      </c>
      <c r="AD673" s="2">
        <v>0</v>
      </c>
      <c r="AE673" s="2">
        <v>0</v>
      </c>
      <c r="AF673" s="2">
        <v>0</v>
      </c>
      <c r="AG673" s="2">
        <f>M673*1.25</f>
        <v>10937.5</v>
      </c>
      <c r="AH673" s="2">
        <v>0</v>
      </c>
      <c r="AI673" s="2">
        <v>0</v>
      </c>
      <c r="AJ673" s="2">
        <v>0</v>
      </c>
      <c r="AK673" s="2">
        <v>0</v>
      </c>
      <c r="AL673" s="2">
        <v>0</v>
      </c>
      <c r="AM673" s="2">
        <v>0</v>
      </c>
      <c r="AN673" s="2">
        <v>0</v>
      </c>
      <c r="AO673" s="2">
        <v>0</v>
      </c>
      <c r="AP673" s="2">
        <v>0</v>
      </c>
    </row>
    <row r="674" spans="1:42" x14ac:dyDescent="0.2">
      <c r="A674" s="16" t="s">
        <v>173</v>
      </c>
      <c r="B674" s="16"/>
      <c r="C674" s="1">
        <v>6</v>
      </c>
      <c r="D674" s="1" t="s">
        <v>61</v>
      </c>
      <c r="F674" s="1">
        <v>2000</v>
      </c>
      <c r="G674" s="2">
        <v>1000</v>
      </c>
      <c r="H674" s="8">
        <v>1</v>
      </c>
      <c r="I674" s="1" t="s">
        <v>62</v>
      </c>
      <c r="J674" s="1">
        <v>20</v>
      </c>
      <c r="K674" s="1">
        <v>20</v>
      </c>
      <c r="L674" s="1">
        <f>F674+J674</f>
        <v>2020</v>
      </c>
      <c r="M674" s="2">
        <f t="shared" si="56"/>
        <v>1250</v>
      </c>
      <c r="N674" s="2">
        <v>0</v>
      </c>
      <c r="O674" s="2">
        <v>0</v>
      </c>
      <c r="P674" s="2">
        <v>0</v>
      </c>
      <c r="Q674" s="2">
        <v>0</v>
      </c>
      <c r="R674" s="2">
        <v>0</v>
      </c>
      <c r="S674" s="2">
        <v>0</v>
      </c>
      <c r="T674" s="2">
        <v>0</v>
      </c>
      <c r="U674" s="2">
        <v>0</v>
      </c>
      <c r="V674" s="2">
        <v>0</v>
      </c>
      <c r="W674" s="2">
        <v>0</v>
      </c>
      <c r="X674" s="2">
        <v>0</v>
      </c>
      <c r="Y674" s="2">
        <v>0</v>
      </c>
      <c r="Z674" s="2">
        <v>0</v>
      </c>
      <c r="AA674" s="2">
        <v>0</v>
      </c>
      <c r="AB674" s="2">
        <v>0</v>
      </c>
      <c r="AC674" s="2">
        <v>0</v>
      </c>
      <c r="AD674" s="2">
        <v>0</v>
      </c>
      <c r="AE674" s="2">
        <v>0</v>
      </c>
      <c r="AF674" s="2">
        <v>0</v>
      </c>
      <c r="AG674" s="2">
        <f>M674*1.25</f>
        <v>1562.5</v>
      </c>
      <c r="AH674" s="2">
        <v>0</v>
      </c>
      <c r="AI674" s="2">
        <v>0</v>
      </c>
      <c r="AJ674" s="2">
        <v>0</v>
      </c>
      <c r="AK674" s="2">
        <v>0</v>
      </c>
      <c r="AL674" s="2">
        <v>0</v>
      </c>
      <c r="AM674" s="2">
        <v>0</v>
      </c>
      <c r="AN674" s="2">
        <v>0</v>
      </c>
      <c r="AO674" s="2">
        <v>0</v>
      </c>
      <c r="AP674" s="2">
        <v>0</v>
      </c>
    </row>
    <row r="675" spans="1:42" x14ac:dyDescent="0.2">
      <c r="A675" s="16" t="s">
        <v>173</v>
      </c>
      <c r="B675" s="16"/>
      <c r="C675" s="1">
        <v>7</v>
      </c>
      <c r="D675" s="1" t="s">
        <v>63</v>
      </c>
      <c r="F675" s="15" t="s">
        <v>69</v>
      </c>
      <c r="G675" s="15" t="s">
        <v>69</v>
      </c>
      <c r="J675" s="1">
        <v>30</v>
      </c>
      <c r="K675" s="1">
        <v>30</v>
      </c>
      <c r="L675" s="15" t="s">
        <v>69</v>
      </c>
      <c r="M675" s="2">
        <v>0</v>
      </c>
      <c r="N675" s="2">
        <v>0</v>
      </c>
      <c r="O675" s="2">
        <v>0</v>
      </c>
      <c r="P675" s="2">
        <v>0</v>
      </c>
      <c r="Q675" s="2">
        <v>0</v>
      </c>
      <c r="R675" s="2">
        <v>0</v>
      </c>
      <c r="S675" s="2">
        <v>0</v>
      </c>
      <c r="T675" s="2">
        <v>0</v>
      </c>
      <c r="U675" s="2">
        <v>0</v>
      </c>
      <c r="V675" s="2">
        <v>0</v>
      </c>
      <c r="W675" s="2">
        <v>0</v>
      </c>
      <c r="X675" s="2">
        <v>0</v>
      </c>
      <c r="Y675" s="2">
        <v>0</v>
      </c>
      <c r="Z675" s="2">
        <v>0</v>
      </c>
      <c r="AA675" s="2">
        <v>0</v>
      </c>
      <c r="AB675" s="2">
        <v>0</v>
      </c>
      <c r="AC675" s="2">
        <v>0</v>
      </c>
      <c r="AD675" s="2">
        <v>0</v>
      </c>
      <c r="AE675" s="2">
        <v>0</v>
      </c>
      <c r="AF675" s="2">
        <v>0</v>
      </c>
      <c r="AG675" s="2">
        <v>0</v>
      </c>
      <c r="AH675" s="2">
        <v>0</v>
      </c>
      <c r="AI675" s="2">
        <v>0</v>
      </c>
      <c r="AJ675" s="2">
        <v>0</v>
      </c>
      <c r="AK675" s="2">
        <v>0</v>
      </c>
      <c r="AL675" s="2">
        <v>0</v>
      </c>
      <c r="AM675" s="2">
        <v>0</v>
      </c>
      <c r="AN675" s="2">
        <v>0</v>
      </c>
      <c r="AO675" s="2">
        <v>0</v>
      </c>
      <c r="AP675" s="2">
        <v>0</v>
      </c>
    </row>
    <row r="676" spans="1:42" x14ac:dyDescent="0.2">
      <c r="A676" s="16" t="s">
        <v>173</v>
      </c>
      <c r="B676" s="16"/>
      <c r="C676" s="1">
        <v>8</v>
      </c>
      <c r="D676" s="1" t="s">
        <v>66</v>
      </c>
      <c r="F676" s="15" t="s">
        <v>69</v>
      </c>
      <c r="G676" s="15" t="s">
        <v>69</v>
      </c>
      <c r="J676" s="1">
        <v>30</v>
      </c>
      <c r="K676" s="1">
        <v>30</v>
      </c>
      <c r="L676" s="15" t="s">
        <v>69</v>
      </c>
      <c r="M676" s="2">
        <v>0</v>
      </c>
      <c r="N676" s="2">
        <v>0</v>
      </c>
      <c r="O676" s="2">
        <v>0</v>
      </c>
      <c r="P676" s="2">
        <v>0</v>
      </c>
      <c r="Q676" s="2">
        <v>0</v>
      </c>
      <c r="R676" s="2">
        <v>0</v>
      </c>
      <c r="S676" s="2">
        <v>0</v>
      </c>
      <c r="T676" s="2">
        <v>0</v>
      </c>
      <c r="U676" s="2">
        <v>0</v>
      </c>
      <c r="V676" s="2">
        <v>0</v>
      </c>
      <c r="W676" s="2">
        <v>0</v>
      </c>
      <c r="X676" s="2">
        <v>0</v>
      </c>
      <c r="Y676" s="2">
        <v>0</v>
      </c>
      <c r="Z676" s="2">
        <v>0</v>
      </c>
      <c r="AA676" s="2">
        <v>0</v>
      </c>
      <c r="AB676" s="2">
        <v>0</v>
      </c>
      <c r="AC676" s="2">
        <v>0</v>
      </c>
      <c r="AD676" s="2">
        <v>0</v>
      </c>
      <c r="AE676" s="2">
        <v>0</v>
      </c>
      <c r="AF676" s="2">
        <v>0</v>
      </c>
      <c r="AG676" s="2">
        <v>0</v>
      </c>
      <c r="AH676" s="2">
        <v>0</v>
      </c>
      <c r="AI676" s="2">
        <v>0</v>
      </c>
      <c r="AJ676" s="2">
        <v>0</v>
      </c>
      <c r="AK676" s="2">
        <v>0</v>
      </c>
      <c r="AL676" s="2">
        <v>0</v>
      </c>
      <c r="AM676" s="2">
        <v>0</v>
      </c>
      <c r="AN676" s="2">
        <v>0</v>
      </c>
      <c r="AO676" s="2">
        <v>0</v>
      </c>
      <c r="AP676" s="2">
        <v>0</v>
      </c>
    </row>
    <row r="677" spans="1:42" x14ac:dyDescent="0.2">
      <c r="A677" s="16" t="s">
        <v>173</v>
      </c>
      <c r="B677" s="16"/>
      <c r="C677" s="20"/>
      <c r="D677" s="10" t="s">
        <v>173</v>
      </c>
      <c r="E677" s="20"/>
      <c r="F677" s="20"/>
      <c r="G677" s="21"/>
      <c r="H677" s="22"/>
      <c r="I677" s="20"/>
      <c r="J677" s="20"/>
      <c r="K677" s="20"/>
      <c r="L677" s="20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  <c r="AG677" s="21"/>
      <c r="AH677" s="21"/>
      <c r="AI677" s="21"/>
      <c r="AJ677" s="21"/>
      <c r="AK677" s="20"/>
      <c r="AL677" s="20"/>
      <c r="AM677" s="20"/>
      <c r="AN677" s="20"/>
      <c r="AO677" s="20"/>
      <c r="AP677" s="20"/>
    </row>
    <row r="678" spans="1:42" x14ac:dyDescent="0.2">
      <c r="A678" s="16"/>
      <c r="B678" s="16"/>
      <c r="C678" s="1">
        <v>1</v>
      </c>
      <c r="D678" s="1" t="s">
        <v>72</v>
      </c>
      <c r="F678" s="1">
        <v>2000</v>
      </c>
      <c r="G678" s="2">
        <v>45000</v>
      </c>
      <c r="H678" s="8">
        <v>1</v>
      </c>
      <c r="I678" s="1" t="s">
        <v>62</v>
      </c>
      <c r="J678" s="1">
        <v>25</v>
      </c>
      <c r="K678" s="1">
        <v>25</v>
      </c>
      <c r="L678" s="1">
        <f>F678+J678</f>
        <v>2025</v>
      </c>
      <c r="M678" s="2">
        <f>G678*1.25</f>
        <v>56250</v>
      </c>
      <c r="N678" s="2">
        <v>0</v>
      </c>
      <c r="O678" s="2">
        <v>0</v>
      </c>
      <c r="P678" s="2">
        <v>0</v>
      </c>
      <c r="Q678" s="2">
        <v>0</v>
      </c>
      <c r="R678" s="2">
        <v>0</v>
      </c>
      <c r="S678" s="2">
        <v>0</v>
      </c>
      <c r="T678" s="2">
        <v>0</v>
      </c>
      <c r="U678" s="2">
        <v>0</v>
      </c>
      <c r="V678" s="2">
        <v>0</v>
      </c>
      <c r="W678" s="2">
        <v>0</v>
      </c>
      <c r="X678" s="2">
        <v>0</v>
      </c>
      <c r="Y678" s="2">
        <v>0</v>
      </c>
      <c r="Z678" s="2">
        <v>0</v>
      </c>
      <c r="AA678" s="2">
        <v>0</v>
      </c>
      <c r="AB678" s="2">
        <v>0</v>
      </c>
      <c r="AC678" s="2">
        <v>0</v>
      </c>
      <c r="AD678" s="2">
        <v>0</v>
      </c>
      <c r="AE678" s="2">
        <v>0</v>
      </c>
      <c r="AF678" s="2">
        <v>0</v>
      </c>
      <c r="AG678" s="2">
        <v>0</v>
      </c>
      <c r="AH678" s="2">
        <v>0</v>
      </c>
      <c r="AI678" s="2">
        <v>0</v>
      </c>
      <c r="AJ678" s="2">
        <v>0</v>
      </c>
      <c r="AK678" s="2">
        <v>0</v>
      </c>
      <c r="AL678" s="2">
        <f>M678*1.25</f>
        <v>70312.5</v>
      </c>
      <c r="AM678" s="2">
        <v>0</v>
      </c>
      <c r="AN678" s="2">
        <v>0</v>
      </c>
      <c r="AO678" s="2">
        <v>0</v>
      </c>
      <c r="AP678" s="2">
        <f>O678*1.25</f>
        <v>0</v>
      </c>
    </row>
    <row r="679" spans="1:42" x14ac:dyDescent="0.2">
      <c r="A679" s="16"/>
      <c r="B679" s="16"/>
      <c r="C679" s="1">
        <v>2</v>
      </c>
      <c r="D679" s="1" t="s">
        <v>75</v>
      </c>
      <c r="F679" s="1">
        <v>2000</v>
      </c>
      <c r="G679" s="2">
        <v>25000</v>
      </c>
      <c r="H679" s="8">
        <v>1</v>
      </c>
      <c r="I679" s="1" t="s">
        <v>62</v>
      </c>
      <c r="J679" s="1">
        <v>55</v>
      </c>
      <c r="K679" s="1">
        <v>55</v>
      </c>
      <c r="L679" s="1">
        <f>F679+J679</f>
        <v>2055</v>
      </c>
      <c r="M679" s="2">
        <v>0</v>
      </c>
      <c r="N679" s="2">
        <v>0</v>
      </c>
      <c r="O679" s="2">
        <v>0</v>
      </c>
      <c r="P679" s="2">
        <v>0</v>
      </c>
      <c r="Q679" s="2">
        <v>0</v>
      </c>
      <c r="R679" s="2">
        <v>0</v>
      </c>
      <c r="S679" s="2">
        <v>0</v>
      </c>
      <c r="T679" s="2">
        <v>0</v>
      </c>
      <c r="U679" s="2">
        <v>0</v>
      </c>
      <c r="V679" s="2">
        <v>0</v>
      </c>
      <c r="W679" s="2">
        <v>0</v>
      </c>
      <c r="X679" s="2">
        <v>0</v>
      </c>
      <c r="Y679" s="2">
        <v>0</v>
      </c>
      <c r="Z679" s="2">
        <v>0</v>
      </c>
      <c r="AA679" s="2">
        <v>0</v>
      </c>
      <c r="AB679" s="2">
        <v>0</v>
      </c>
      <c r="AC679" s="2">
        <v>0</v>
      </c>
      <c r="AD679" s="2">
        <v>0</v>
      </c>
      <c r="AE679" s="2">
        <v>0</v>
      </c>
      <c r="AF679" s="2">
        <v>0</v>
      </c>
      <c r="AG679" s="2">
        <v>0</v>
      </c>
      <c r="AH679" s="2">
        <v>0</v>
      </c>
      <c r="AI679" s="2">
        <v>0</v>
      </c>
      <c r="AJ679" s="2">
        <v>0</v>
      </c>
      <c r="AK679" s="2">
        <v>0</v>
      </c>
      <c r="AL679" s="2">
        <v>0</v>
      </c>
      <c r="AM679" s="2">
        <v>0</v>
      </c>
      <c r="AN679" s="2">
        <v>0</v>
      </c>
      <c r="AO679" s="2">
        <v>0</v>
      </c>
      <c r="AP679" s="2">
        <v>0</v>
      </c>
    </row>
    <row r="680" spans="1:42" x14ac:dyDescent="0.2">
      <c r="A680" s="16"/>
      <c r="B680" s="16"/>
      <c r="C680" s="1">
        <v>3</v>
      </c>
      <c r="D680" s="1" t="s">
        <v>76</v>
      </c>
      <c r="F680" s="1">
        <v>2000</v>
      </c>
      <c r="G680" s="2">
        <v>5000</v>
      </c>
      <c r="H680" s="8">
        <v>1</v>
      </c>
      <c r="I680" s="1" t="s">
        <v>62</v>
      </c>
      <c r="J680" s="1">
        <v>20</v>
      </c>
      <c r="K680" s="1">
        <v>20</v>
      </c>
      <c r="L680" s="1">
        <f>F680+J680</f>
        <v>2020</v>
      </c>
      <c r="M680" s="2">
        <f>G680*1.25</f>
        <v>6250</v>
      </c>
      <c r="N680" s="2">
        <v>0</v>
      </c>
      <c r="O680" s="2">
        <v>0</v>
      </c>
      <c r="P680" s="2">
        <v>0</v>
      </c>
      <c r="Q680" s="2">
        <v>0</v>
      </c>
      <c r="R680" s="2">
        <v>0</v>
      </c>
      <c r="S680" s="2">
        <v>0</v>
      </c>
      <c r="T680" s="2">
        <v>0</v>
      </c>
      <c r="U680" s="2">
        <v>0</v>
      </c>
      <c r="V680" s="2">
        <v>0</v>
      </c>
      <c r="W680" s="2">
        <v>0</v>
      </c>
      <c r="X680" s="2">
        <v>0</v>
      </c>
      <c r="Y680" s="2">
        <v>0</v>
      </c>
      <c r="Z680" s="2">
        <v>0</v>
      </c>
      <c r="AA680" s="2">
        <v>0</v>
      </c>
      <c r="AB680" s="2">
        <v>0</v>
      </c>
      <c r="AC680" s="2">
        <v>0</v>
      </c>
      <c r="AD680" s="2">
        <v>0</v>
      </c>
      <c r="AE680" s="2">
        <v>0</v>
      </c>
      <c r="AF680" s="2">
        <v>0</v>
      </c>
      <c r="AG680" s="2">
        <f>M680*1.25</f>
        <v>7812.5</v>
      </c>
      <c r="AH680" s="2">
        <v>0</v>
      </c>
      <c r="AI680" s="2">
        <v>0</v>
      </c>
      <c r="AJ680" s="2">
        <v>0</v>
      </c>
      <c r="AK680" s="2">
        <v>0</v>
      </c>
      <c r="AL680" s="2">
        <v>0</v>
      </c>
      <c r="AM680" s="2">
        <v>0</v>
      </c>
      <c r="AN680" s="2">
        <v>0</v>
      </c>
      <c r="AO680" s="2">
        <v>0</v>
      </c>
      <c r="AP680" s="2">
        <v>0</v>
      </c>
    </row>
    <row r="681" spans="1:42" x14ac:dyDescent="0.2">
      <c r="A681" s="16"/>
      <c r="B681" s="16"/>
      <c r="C681" s="1">
        <v>4</v>
      </c>
      <c r="D681" s="1" t="s">
        <v>78</v>
      </c>
      <c r="F681" s="15" t="s">
        <v>69</v>
      </c>
      <c r="G681" s="15" t="s">
        <v>69</v>
      </c>
      <c r="J681" s="1">
        <v>50</v>
      </c>
      <c r="K681" s="1">
        <v>50</v>
      </c>
      <c r="L681" s="15" t="s">
        <v>69</v>
      </c>
      <c r="M681" s="2">
        <v>0</v>
      </c>
      <c r="N681" s="2">
        <v>0</v>
      </c>
      <c r="O681" s="2">
        <v>0</v>
      </c>
      <c r="P681" s="2">
        <v>0</v>
      </c>
      <c r="Q681" s="2">
        <v>0</v>
      </c>
      <c r="R681" s="2">
        <v>0</v>
      </c>
      <c r="S681" s="2">
        <v>0</v>
      </c>
      <c r="T681" s="2">
        <v>0</v>
      </c>
      <c r="U681" s="2">
        <v>0</v>
      </c>
      <c r="V681" s="2">
        <v>0</v>
      </c>
      <c r="W681" s="2">
        <v>0</v>
      </c>
      <c r="X681" s="2">
        <v>0</v>
      </c>
      <c r="Y681" s="2">
        <v>0</v>
      </c>
      <c r="Z681" s="2">
        <v>0</v>
      </c>
      <c r="AA681" s="2">
        <v>0</v>
      </c>
      <c r="AB681" s="2">
        <v>0</v>
      </c>
      <c r="AC681" s="2">
        <v>0</v>
      </c>
      <c r="AD681" s="2">
        <v>0</v>
      </c>
      <c r="AE681" s="2">
        <v>0</v>
      </c>
      <c r="AF681" s="2">
        <v>0</v>
      </c>
      <c r="AG681" s="2">
        <v>0</v>
      </c>
      <c r="AH681" s="2">
        <v>0</v>
      </c>
      <c r="AI681" s="2">
        <v>0</v>
      </c>
      <c r="AJ681" s="2">
        <v>0</v>
      </c>
      <c r="AK681" s="2">
        <v>0</v>
      </c>
      <c r="AL681" s="2">
        <v>0</v>
      </c>
      <c r="AM681" s="2">
        <v>0</v>
      </c>
      <c r="AN681" s="2">
        <v>0</v>
      </c>
      <c r="AO681" s="2">
        <v>0</v>
      </c>
      <c r="AP681" s="2">
        <v>0</v>
      </c>
    </row>
    <row r="682" spans="1:42" x14ac:dyDescent="0.2">
      <c r="A682" s="16"/>
      <c r="B682" s="16"/>
      <c r="C682" s="1">
        <v>5</v>
      </c>
      <c r="D682" s="1" t="s">
        <v>79</v>
      </c>
      <c r="F682" s="15" t="s">
        <v>69</v>
      </c>
      <c r="G682" s="15" t="s">
        <v>69</v>
      </c>
      <c r="J682" s="1">
        <v>20</v>
      </c>
      <c r="K682" s="1">
        <v>20</v>
      </c>
      <c r="L682" s="15" t="s">
        <v>69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v>0</v>
      </c>
      <c r="U682" s="2">
        <v>0</v>
      </c>
      <c r="V682" s="2">
        <v>0</v>
      </c>
      <c r="W682" s="2">
        <v>0</v>
      </c>
      <c r="X682" s="2">
        <v>0</v>
      </c>
      <c r="Y682" s="2">
        <v>0</v>
      </c>
      <c r="Z682" s="2">
        <v>0</v>
      </c>
      <c r="AA682" s="2">
        <v>0</v>
      </c>
      <c r="AB682" s="2">
        <v>0</v>
      </c>
      <c r="AC682" s="2">
        <v>0</v>
      </c>
      <c r="AD682" s="2">
        <v>0</v>
      </c>
      <c r="AE682" s="2">
        <v>0</v>
      </c>
      <c r="AF682" s="2">
        <v>0</v>
      </c>
      <c r="AG682" s="2">
        <v>0</v>
      </c>
      <c r="AH682" s="2">
        <v>0</v>
      </c>
      <c r="AI682" s="2">
        <v>0</v>
      </c>
      <c r="AJ682" s="2">
        <v>0</v>
      </c>
      <c r="AK682" s="2">
        <v>0</v>
      </c>
      <c r="AL682" s="2">
        <v>0</v>
      </c>
      <c r="AM682" s="2">
        <v>0</v>
      </c>
      <c r="AN682" s="2">
        <v>0</v>
      </c>
      <c r="AO682" s="2">
        <v>0</v>
      </c>
      <c r="AP682" s="2">
        <v>0</v>
      </c>
    </row>
    <row r="683" spans="1:42" x14ac:dyDescent="0.2">
      <c r="A683" s="16"/>
      <c r="B683" s="16"/>
      <c r="C683" s="1">
        <v>6</v>
      </c>
      <c r="D683" s="1" t="s">
        <v>80</v>
      </c>
      <c r="F683" s="15" t="s">
        <v>69</v>
      </c>
      <c r="G683" s="15" t="s">
        <v>69</v>
      </c>
      <c r="J683" s="1">
        <v>20</v>
      </c>
      <c r="K683" s="1">
        <v>20</v>
      </c>
      <c r="L683" s="15" t="s">
        <v>69</v>
      </c>
      <c r="M683" s="2">
        <v>0</v>
      </c>
      <c r="N683" s="2">
        <v>0</v>
      </c>
      <c r="O683" s="2">
        <v>0</v>
      </c>
      <c r="P683" s="2">
        <v>0</v>
      </c>
      <c r="Q683" s="2">
        <v>0</v>
      </c>
      <c r="R683" s="2">
        <v>0</v>
      </c>
      <c r="S683" s="2">
        <v>0</v>
      </c>
      <c r="T683" s="2">
        <v>0</v>
      </c>
      <c r="U683" s="2">
        <v>0</v>
      </c>
      <c r="V683" s="2">
        <v>0</v>
      </c>
      <c r="W683" s="2">
        <v>0</v>
      </c>
      <c r="X683" s="2">
        <v>0</v>
      </c>
      <c r="Y683" s="2">
        <v>0</v>
      </c>
      <c r="Z683" s="2">
        <v>0</v>
      </c>
      <c r="AA683" s="2">
        <v>0</v>
      </c>
      <c r="AB683" s="2">
        <v>0</v>
      </c>
      <c r="AC683" s="2">
        <v>0</v>
      </c>
      <c r="AD683" s="2">
        <v>0</v>
      </c>
      <c r="AE683" s="2">
        <v>0</v>
      </c>
      <c r="AF683" s="2">
        <v>0</v>
      </c>
      <c r="AG683" s="2">
        <v>0</v>
      </c>
      <c r="AH683" s="2">
        <v>0</v>
      </c>
      <c r="AI683" s="2">
        <v>0</v>
      </c>
      <c r="AJ683" s="2">
        <v>0</v>
      </c>
      <c r="AK683" s="2">
        <v>0</v>
      </c>
      <c r="AL683" s="2">
        <v>0</v>
      </c>
      <c r="AM683" s="2">
        <v>0</v>
      </c>
      <c r="AN683" s="2">
        <v>0</v>
      </c>
      <c r="AO683" s="2">
        <v>0</v>
      </c>
      <c r="AP683" s="2">
        <v>0</v>
      </c>
    </row>
    <row r="684" spans="1:42" x14ac:dyDescent="0.2">
      <c r="A684" s="16"/>
      <c r="B684" s="16"/>
      <c r="C684" s="1">
        <v>7</v>
      </c>
      <c r="D684" s="1" t="s">
        <v>81</v>
      </c>
      <c r="F684" s="15" t="s">
        <v>69</v>
      </c>
      <c r="G684" s="15" t="s">
        <v>69</v>
      </c>
      <c r="J684" s="1">
        <v>20</v>
      </c>
      <c r="K684" s="1">
        <v>20</v>
      </c>
      <c r="L684" s="15" t="s">
        <v>69</v>
      </c>
      <c r="M684" s="2">
        <v>0</v>
      </c>
      <c r="N684" s="2">
        <v>0</v>
      </c>
      <c r="O684" s="2">
        <v>0</v>
      </c>
      <c r="P684" s="2">
        <v>0</v>
      </c>
      <c r="Q684" s="2">
        <v>0</v>
      </c>
      <c r="R684" s="2">
        <v>0</v>
      </c>
      <c r="S684" s="2">
        <v>0</v>
      </c>
      <c r="T684" s="2">
        <v>0</v>
      </c>
      <c r="U684" s="2">
        <v>0</v>
      </c>
      <c r="V684" s="2">
        <v>0</v>
      </c>
      <c r="W684" s="2">
        <v>0</v>
      </c>
      <c r="X684" s="2">
        <v>0</v>
      </c>
      <c r="Y684" s="2">
        <v>0</v>
      </c>
      <c r="Z684" s="2">
        <v>0</v>
      </c>
      <c r="AA684" s="2">
        <v>0</v>
      </c>
      <c r="AB684" s="2">
        <v>0</v>
      </c>
      <c r="AC684" s="2">
        <v>0</v>
      </c>
      <c r="AD684" s="2">
        <v>0</v>
      </c>
      <c r="AE684" s="2">
        <v>0</v>
      </c>
      <c r="AF684" s="2">
        <v>0</v>
      </c>
      <c r="AG684" s="2">
        <v>0</v>
      </c>
      <c r="AH684" s="2">
        <v>0</v>
      </c>
      <c r="AI684" s="2">
        <v>0</v>
      </c>
      <c r="AJ684" s="2">
        <v>0</v>
      </c>
      <c r="AK684" s="2">
        <v>0</v>
      </c>
      <c r="AL684" s="2">
        <v>0</v>
      </c>
      <c r="AM684" s="2">
        <v>0</v>
      </c>
      <c r="AN684" s="2">
        <v>0</v>
      </c>
      <c r="AO684" s="2">
        <v>0</v>
      </c>
      <c r="AP684" s="2">
        <v>0</v>
      </c>
    </row>
    <row r="685" spans="1:42" x14ac:dyDescent="0.2">
      <c r="A685" s="16"/>
      <c r="B685" s="16"/>
      <c r="C685" s="1">
        <v>8</v>
      </c>
      <c r="D685" s="1" t="s">
        <v>82</v>
      </c>
      <c r="F685" s="15" t="s">
        <v>69</v>
      </c>
      <c r="G685" s="15" t="s">
        <v>69</v>
      </c>
      <c r="J685" s="1">
        <v>20</v>
      </c>
      <c r="K685" s="1">
        <v>20</v>
      </c>
      <c r="L685" s="15" t="s">
        <v>69</v>
      </c>
      <c r="M685" s="2">
        <v>0</v>
      </c>
      <c r="N685" s="2">
        <v>0</v>
      </c>
      <c r="O685" s="2">
        <v>0</v>
      </c>
      <c r="P685" s="2">
        <v>0</v>
      </c>
      <c r="Q685" s="2">
        <v>0</v>
      </c>
      <c r="R685" s="2">
        <v>0</v>
      </c>
      <c r="S685" s="2">
        <v>0</v>
      </c>
      <c r="T685" s="2">
        <v>0</v>
      </c>
      <c r="U685" s="2">
        <v>0</v>
      </c>
      <c r="V685" s="2">
        <v>0</v>
      </c>
      <c r="W685" s="2">
        <v>0</v>
      </c>
      <c r="X685" s="2">
        <v>0</v>
      </c>
      <c r="Y685" s="2">
        <v>0</v>
      </c>
      <c r="Z685" s="2">
        <v>0</v>
      </c>
      <c r="AA685" s="2">
        <v>0</v>
      </c>
      <c r="AB685" s="2">
        <v>0</v>
      </c>
      <c r="AC685" s="2">
        <v>0</v>
      </c>
      <c r="AD685" s="2">
        <v>0</v>
      </c>
      <c r="AE685" s="2">
        <v>0</v>
      </c>
      <c r="AF685" s="2">
        <v>0</v>
      </c>
      <c r="AG685" s="2">
        <v>0</v>
      </c>
      <c r="AH685" s="2">
        <v>0</v>
      </c>
      <c r="AI685" s="2">
        <v>0</v>
      </c>
      <c r="AJ685" s="2">
        <v>0</v>
      </c>
      <c r="AK685" s="2">
        <v>0</v>
      </c>
      <c r="AL685" s="2">
        <v>0</v>
      </c>
      <c r="AM685" s="2">
        <v>0</v>
      </c>
      <c r="AN685" s="2">
        <v>0</v>
      </c>
      <c r="AO685" s="2">
        <v>0</v>
      </c>
      <c r="AP685" s="2">
        <v>0</v>
      </c>
    </row>
    <row r="686" spans="1:42" x14ac:dyDescent="0.2">
      <c r="A686" s="16"/>
      <c r="B686" s="16"/>
      <c r="C686" s="1">
        <v>9</v>
      </c>
      <c r="D686" s="1" t="s">
        <v>83</v>
      </c>
      <c r="F686" s="15" t="s">
        <v>69</v>
      </c>
      <c r="G686" s="15" t="s">
        <v>69</v>
      </c>
      <c r="J686" s="1">
        <v>50</v>
      </c>
      <c r="K686" s="1">
        <v>50</v>
      </c>
      <c r="L686" s="15" t="s">
        <v>69</v>
      </c>
      <c r="M686" s="2">
        <v>0</v>
      </c>
      <c r="N686" s="2">
        <v>0</v>
      </c>
      <c r="O686" s="2">
        <v>0</v>
      </c>
      <c r="P686" s="2">
        <v>0</v>
      </c>
      <c r="Q686" s="2">
        <v>0</v>
      </c>
      <c r="R686" s="2">
        <v>0</v>
      </c>
      <c r="S686" s="2">
        <v>0</v>
      </c>
      <c r="T686" s="2">
        <v>0</v>
      </c>
      <c r="U686" s="2">
        <v>0</v>
      </c>
      <c r="V686" s="2">
        <v>0</v>
      </c>
      <c r="W686" s="2">
        <v>0</v>
      </c>
      <c r="X686" s="2">
        <v>0</v>
      </c>
      <c r="Y686" s="2">
        <v>0</v>
      </c>
      <c r="Z686" s="2">
        <v>0</v>
      </c>
      <c r="AA686" s="2">
        <v>0</v>
      </c>
      <c r="AB686" s="2">
        <v>0</v>
      </c>
      <c r="AC686" s="2">
        <v>0</v>
      </c>
      <c r="AD686" s="2">
        <v>0</v>
      </c>
      <c r="AE686" s="2">
        <v>0</v>
      </c>
      <c r="AF686" s="2">
        <v>0</v>
      </c>
      <c r="AG686" s="2">
        <v>0</v>
      </c>
      <c r="AH686" s="2">
        <v>0</v>
      </c>
      <c r="AI686" s="2">
        <v>0</v>
      </c>
      <c r="AJ686" s="2">
        <v>0</v>
      </c>
      <c r="AK686" s="2">
        <v>0</v>
      </c>
      <c r="AL686" s="2">
        <v>0</v>
      </c>
      <c r="AM686" s="2">
        <v>0</v>
      </c>
      <c r="AN686" s="2">
        <v>0</v>
      </c>
      <c r="AO686" s="2">
        <v>0</v>
      </c>
      <c r="AP686" s="2">
        <v>0</v>
      </c>
    </row>
    <row r="687" spans="1:42" x14ac:dyDescent="0.2">
      <c r="A687" s="16"/>
      <c r="B687" s="16"/>
      <c r="C687" s="1">
        <v>10</v>
      </c>
      <c r="D687" s="1" t="s">
        <v>84</v>
      </c>
      <c r="F687" s="15" t="s">
        <v>69</v>
      </c>
      <c r="G687" s="15" t="s">
        <v>69</v>
      </c>
      <c r="J687" s="1">
        <v>30</v>
      </c>
      <c r="K687" s="1">
        <v>30</v>
      </c>
      <c r="L687" s="15" t="s">
        <v>69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  <c r="R687" s="2">
        <v>0</v>
      </c>
      <c r="S687" s="2">
        <v>0</v>
      </c>
      <c r="T687" s="2">
        <v>0</v>
      </c>
      <c r="U687" s="2">
        <v>0</v>
      </c>
      <c r="V687" s="2">
        <v>0</v>
      </c>
      <c r="W687" s="2">
        <v>0</v>
      </c>
      <c r="X687" s="2">
        <v>0</v>
      </c>
      <c r="Y687" s="2">
        <v>0</v>
      </c>
      <c r="Z687" s="2">
        <v>0</v>
      </c>
      <c r="AA687" s="2">
        <v>0</v>
      </c>
      <c r="AB687" s="2">
        <v>0</v>
      </c>
      <c r="AC687" s="2">
        <v>0</v>
      </c>
      <c r="AD687" s="2">
        <v>0</v>
      </c>
      <c r="AE687" s="2">
        <v>0</v>
      </c>
      <c r="AF687" s="2">
        <v>0</v>
      </c>
      <c r="AG687" s="2">
        <v>0</v>
      </c>
      <c r="AH687" s="2">
        <v>0</v>
      </c>
      <c r="AI687" s="2">
        <v>0</v>
      </c>
      <c r="AJ687" s="2">
        <v>0</v>
      </c>
      <c r="AK687" s="2">
        <v>0</v>
      </c>
      <c r="AL687" s="2">
        <v>0</v>
      </c>
      <c r="AM687" s="2">
        <v>0</v>
      </c>
      <c r="AN687" s="2">
        <v>0</v>
      </c>
      <c r="AO687" s="2">
        <v>0</v>
      </c>
      <c r="AP687" s="2">
        <v>0</v>
      </c>
    </row>
    <row r="688" spans="1:42" x14ac:dyDescent="0.2">
      <c r="A688" s="16"/>
      <c r="B688" s="16"/>
      <c r="C688" s="1">
        <v>11</v>
      </c>
      <c r="D688" s="1" t="s">
        <v>86</v>
      </c>
      <c r="F688" s="15" t="s">
        <v>69</v>
      </c>
      <c r="G688" s="15" t="s">
        <v>69</v>
      </c>
      <c r="J688" s="1">
        <v>20</v>
      </c>
      <c r="K688" s="1">
        <v>20</v>
      </c>
      <c r="L688" s="15" t="s">
        <v>69</v>
      </c>
      <c r="M688" s="2">
        <v>0</v>
      </c>
      <c r="N688" s="2">
        <v>0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2">
        <v>0</v>
      </c>
      <c r="U688" s="2">
        <v>0</v>
      </c>
      <c r="V688" s="2">
        <v>0</v>
      </c>
      <c r="W688" s="2">
        <v>0</v>
      </c>
      <c r="X688" s="2">
        <v>0</v>
      </c>
      <c r="Y688" s="2">
        <v>0</v>
      </c>
      <c r="Z688" s="2">
        <v>0</v>
      </c>
      <c r="AA688" s="2">
        <v>0</v>
      </c>
      <c r="AB688" s="2">
        <v>0</v>
      </c>
      <c r="AC688" s="2">
        <v>0</v>
      </c>
      <c r="AD688" s="2">
        <v>0</v>
      </c>
      <c r="AE688" s="2">
        <v>0</v>
      </c>
      <c r="AF688" s="2">
        <v>0</v>
      </c>
      <c r="AG688" s="2">
        <v>0</v>
      </c>
      <c r="AH688" s="2">
        <v>0</v>
      </c>
      <c r="AI688" s="2">
        <v>0</v>
      </c>
      <c r="AJ688" s="2">
        <v>0</v>
      </c>
      <c r="AK688" s="2">
        <v>0</v>
      </c>
      <c r="AL688" s="2">
        <v>0</v>
      </c>
      <c r="AM688" s="2">
        <v>0</v>
      </c>
      <c r="AN688" s="2">
        <v>0</v>
      </c>
      <c r="AO688" s="2">
        <v>0</v>
      </c>
      <c r="AP688" s="2">
        <v>0</v>
      </c>
    </row>
    <row r="689" spans="1:42" x14ac:dyDescent="0.2">
      <c r="A689" s="16"/>
      <c r="B689" s="16"/>
      <c r="C689" s="1">
        <v>12</v>
      </c>
      <c r="D689" s="1" t="s">
        <v>89</v>
      </c>
      <c r="F689" s="15" t="s">
        <v>69</v>
      </c>
      <c r="G689" s="15" t="s">
        <v>69</v>
      </c>
      <c r="J689" s="1">
        <v>5</v>
      </c>
      <c r="K689" s="1">
        <v>5</v>
      </c>
      <c r="L689" s="15" t="s">
        <v>69</v>
      </c>
      <c r="M689" s="2">
        <v>0</v>
      </c>
      <c r="N689" s="2">
        <v>0</v>
      </c>
      <c r="O689" s="2">
        <v>0</v>
      </c>
      <c r="P689" s="2">
        <v>0</v>
      </c>
      <c r="Q689" s="2">
        <v>0</v>
      </c>
      <c r="R689" s="2">
        <v>0</v>
      </c>
      <c r="S689" s="2">
        <v>0</v>
      </c>
      <c r="T689" s="2">
        <v>0</v>
      </c>
      <c r="U689" s="2">
        <v>0</v>
      </c>
      <c r="V689" s="2">
        <v>0</v>
      </c>
      <c r="W689" s="2">
        <v>0</v>
      </c>
      <c r="X689" s="2">
        <v>0</v>
      </c>
      <c r="Y689" s="2">
        <v>0</v>
      </c>
      <c r="Z689" s="2">
        <v>0</v>
      </c>
      <c r="AA689" s="2">
        <v>0</v>
      </c>
      <c r="AB689" s="2">
        <v>0</v>
      </c>
      <c r="AC689" s="2">
        <v>0</v>
      </c>
      <c r="AD689" s="2">
        <v>0</v>
      </c>
      <c r="AE689" s="2">
        <v>0</v>
      </c>
      <c r="AF689" s="2">
        <v>0</v>
      </c>
      <c r="AG689" s="2">
        <v>0</v>
      </c>
      <c r="AH689" s="2">
        <v>0</v>
      </c>
      <c r="AI689" s="2">
        <v>0</v>
      </c>
      <c r="AJ689" s="2">
        <v>0</v>
      </c>
      <c r="AK689" s="2">
        <v>0</v>
      </c>
      <c r="AL689" s="2">
        <v>0</v>
      </c>
      <c r="AM689" s="2">
        <v>0</v>
      </c>
      <c r="AN689" s="2">
        <v>0</v>
      </c>
      <c r="AO689" s="2">
        <v>0</v>
      </c>
      <c r="AP689" s="2">
        <v>0</v>
      </c>
    </row>
    <row r="690" spans="1:42" x14ac:dyDescent="0.2">
      <c r="A690" s="16"/>
      <c r="B690" s="16"/>
      <c r="C690" s="1">
        <v>13</v>
      </c>
      <c r="D690" s="1" t="s">
        <v>91</v>
      </c>
      <c r="F690" s="15" t="s">
        <v>69</v>
      </c>
      <c r="G690" s="15" t="s">
        <v>69</v>
      </c>
      <c r="J690" s="1">
        <v>10</v>
      </c>
      <c r="K690" s="1">
        <v>10</v>
      </c>
      <c r="L690" s="15" t="s">
        <v>69</v>
      </c>
      <c r="M690" s="2">
        <v>0</v>
      </c>
      <c r="N690" s="2">
        <v>0</v>
      </c>
      <c r="O690" s="2">
        <v>0</v>
      </c>
      <c r="P690" s="2">
        <v>0</v>
      </c>
      <c r="Q690" s="2">
        <v>0</v>
      </c>
      <c r="R690" s="2">
        <v>0</v>
      </c>
      <c r="S690" s="2">
        <v>0</v>
      </c>
      <c r="T690" s="2">
        <v>0</v>
      </c>
      <c r="U690" s="2">
        <v>0</v>
      </c>
      <c r="V690" s="2">
        <v>0</v>
      </c>
      <c r="W690" s="2">
        <v>0</v>
      </c>
      <c r="X690" s="2">
        <v>0</v>
      </c>
      <c r="Y690" s="2">
        <v>0</v>
      </c>
      <c r="Z690" s="2">
        <v>0</v>
      </c>
      <c r="AA690" s="2">
        <v>0</v>
      </c>
      <c r="AB690" s="2">
        <v>0</v>
      </c>
      <c r="AC690" s="2">
        <v>0</v>
      </c>
      <c r="AD690" s="2">
        <v>0</v>
      </c>
      <c r="AE690" s="2">
        <v>0</v>
      </c>
      <c r="AF690" s="2">
        <v>0</v>
      </c>
      <c r="AG690" s="2">
        <v>0</v>
      </c>
      <c r="AH690" s="2">
        <v>0</v>
      </c>
      <c r="AI690" s="2">
        <v>0</v>
      </c>
      <c r="AJ690" s="2">
        <v>0</v>
      </c>
      <c r="AK690" s="2">
        <v>0</v>
      </c>
      <c r="AL690" s="2">
        <v>0</v>
      </c>
      <c r="AM690" s="2">
        <v>0</v>
      </c>
      <c r="AN690" s="2">
        <v>0</v>
      </c>
      <c r="AO690" s="2">
        <v>0</v>
      </c>
      <c r="AP690" s="2">
        <v>0</v>
      </c>
    </row>
    <row r="691" spans="1:42" x14ac:dyDescent="0.2">
      <c r="A691" s="16"/>
      <c r="B691" s="16"/>
      <c r="C691" s="1">
        <v>14</v>
      </c>
      <c r="D691" s="1" t="s">
        <v>92</v>
      </c>
      <c r="F691" s="15" t="s">
        <v>69</v>
      </c>
      <c r="G691" s="15" t="s">
        <v>69</v>
      </c>
      <c r="J691" s="1">
        <v>20</v>
      </c>
      <c r="K691" s="1">
        <v>20</v>
      </c>
      <c r="L691" s="15" t="s">
        <v>69</v>
      </c>
      <c r="M691" s="2">
        <v>0</v>
      </c>
      <c r="N691" s="2">
        <v>0</v>
      </c>
      <c r="O691" s="2">
        <v>0</v>
      </c>
      <c r="P691" s="2">
        <v>0</v>
      </c>
      <c r="Q691" s="2">
        <v>0</v>
      </c>
      <c r="R691" s="2">
        <v>0</v>
      </c>
      <c r="S691" s="2">
        <v>0</v>
      </c>
      <c r="T691" s="2">
        <v>0</v>
      </c>
      <c r="U691" s="2">
        <v>0</v>
      </c>
      <c r="V691" s="2">
        <v>0</v>
      </c>
      <c r="W691" s="2">
        <v>0</v>
      </c>
      <c r="X691" s="2">
        <v>0</v>
      </c>
      <c r="Y691" s="2">
        <v>0</v>
      </c>
      <c r="Z691" s="2">
        <v>0</v>
      </c>
      <c r="AA691" s="2">
        <v>0</v>
      </c>
      <c r="AB691" s="2">
        <v>0</v>
      </c>
      <c r="AC691" s="2">
        <v>0</v>
      </c>
      <c r="AD691" s="2">
        <v>0</v>
      </c>
      <c r="AE691" s="2">
        <v>0</v>
      </c>
      <c r="AF691" s="2">
        <v>0</v>
      </c>
      <c r="AG691" s="2">
        <v>0</v>
      </c>
      <c r="AH691" s="2">
        <v>0</v>
      </c>
      <c r="AI691" s="2">
        <v>0</v>
      </c>
      <c r="AJ691" s="2">
        <v>0</v>
      </c>
      <c r="AK691" s="2">
        <v>0</v>
      </c>
      <c r="AL691" s="2">
        <v>0</v>
      </c>
      <c r="AM691" s="2">
        <v>0</v>
      </c>
      <c r="AN691" s="2">
        <v>0</v>
      </c>
      <c r="AO691" s="2">
        <v>0</v>
      </c>
      <c r="AP691" s="2">
        <v>0</v>
      </c>
    </row>
    <row r="692" spans="1:42" x14ac:dyDescent="0.2">
      <c r="A692" s="16"/>
      <c r="B692" s="16"/>
      <c r="C692" s="1">
        <v>15</v>
      </c>
      <c r="D692" s="1" t="s">
        <v>94</v>
      </c>
      <c r="F692" s="1">
        <v>2000</v>
      </c>
      <c r="G692" s="2">
        <v>9000</v>
      </c>
      <c r="H692" s="8">
        <v>1</v>
      </c>
      <c r="I692" s="1" t="s">
        <v>62</v>
      </c>
      <c r="J692" s="1">
        <v>15</v>
      </c>
      <c r="K692" s="1">
        <v>15</v>
      </c>
      <c r="L692" s="1">
        <f>F692+J692</f>
        <v>2015</v>
      </c>
      <c r="M692" s="2">
        <f>G692*1.25</f>
        <v>11250</v>
      </c>
      <c r="N692" s="2">
        <v>0</v>
      </c>
      <c r="O692" s="2">
        <v>0</v>
      </c>
      <c r="P692" s="2">
        <v>0</v>
      </c>
      <c r="Q692" s="2">
        <v>0</v>
      </c>
      <c r="R692" s="2">
        <v>0</v>
      </c>
      <c r="S692" s="2">
        <v>0</v>
      </c>
      <c r="T692" s="2">
        <v>0</v>
      </c>
      <c r="U692" s="2">
        <v>0</v>
      </c>
      <c r="V692" s="2">
        <v>0</v>
      </c>
      <c r="W692" s="2">
        <v>0</v>
      </c>
      <c r="X692" s="2">
        <v>0</v>
      </c>
      <c r="Y692" s="2">
        <v>0</v>
      </c>
      <c r="Z692" s="2">
        <v>0</v>
      </c>
      <c r="AA692" s="2">
        <v>0</v>
      </c>
      <c r="AB692" s="2">
        <f>M692*1.25</f>
        <v>14062.5</v>
      </c>
      <c r="AC692" s="2">
        <v>0</v>
      </c>
      <c r="AD692" s="2">
        <v>0</v>
      </c>
      <c r="AE692" s="2">
        <v>0</v>
      </c>
      <c r="AF692" s="2">
        <v>0</v>
      </c>
      <c r="AG692" s="2">
        <v>0</v>
      </c>
      <c r="AH692" s="2">
        <v>0</v>
      </c>
      <c r="AI692" s="2">
        <v>0</v>
      </c>
      <c r="AJ692" s="2">
        <v>0</v>
      </c>
      <c r="AK692" s="2">
        <v>0</v>
      </c>
      <c r="AL692" s="2">
        <v>0</v>
      </c>
      <c r="AM692" s="2">
        <v>0</v>
      </c>
      <c r="AN692" s="2">
        <v>0</v>
      </c>
      <c r="AO692" s="2">
        <v>0</v>
      </c>
      <c r="AP692" s="2">
        <v>0</v>
      </c>
    </row>
    <row r="693" spans="1:42" x14ac:dyDescent="0.2">
      <c r="A693" s="16"/>
      <c r="B693" s="16"/>
      <c r="C693" s="1">
        <v>16</v>
      </c>
      <c r="D693" s="1" t="s">
        <v>95</v>
      </c>
      <c r="F693" s="15" t="s">
        <v>69</v>
      </c>
      <c r="G693" s="15" t="s">
        <v>69</v>
      </c>
      <c r="J693" s="1">
        <v>15</v>
      </c>
      <c r="K693" s="1">
        <v>15</v>
      </c>
      <c r="L693" s="15" t="s">
        <v>69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  <c r="R693" s="2">
        <v>0</v>
      </c>
      <c r="S693" s="2">
        <v>0</v>
      </c>
      <c r="T693" s="2">
        <v>0</v>
      </c>
      <c r="U693" s="2">
        <v>0</v>
      </c>
      <c r="V693" s="2">
        <v>0</v>
      </c>
      <c r="W693" s="2">
        <v>0</v>
      </c>
      <c r="X693" s="2">
        <v>0</v>
      </c>
      <c r="Y693" s="2">
        <v>0</v>
      </c>
      <c r="Z693" s="2">
        <v>0</v>
      </c>
      <c r="AA693" s="2">
        <v>0</v>
      </c>
      <c r="AB693" s="2">
        <v>0</v>
      </c>
      <c r="AC693" s="2">
        <v>0</v>
      </c>
      <c r="AD693" s="2">
        <v>0</v>
      </c>
      <c r="AE693" s="2">
        <v>0</v>
      </c>
      <c r="AF693" s="2">
        <v>0</v>
      </c>
      <c r="AG693" s="2">
        <v>0</v>
      </c>
      <c r="AH693" s="2">
        <v>0</v>
      </c>
      <c r="AI693" s="2">
        <v>0</v>
      </c>
      <c r="AJ693" s="2">
        <v>0</v>
      </c>
      <c r="AK693" s="2">
        <v>0</v>
      </c>
      <c r="AL693" s="2">
        <v>0</v>
      </c>
      <c r="AM693" s="2">
        <v>0</v>
      </c>
      <c r="AN693" s="2">
        <v>0</v>
      </c>
      <c r="AO693" s="2">
        <v>0</v>
      </c>
      <c r="AP693" s="2">
        <v>0</v>
      </c>
    </row>
    <row r="694" spans="1:42" x14ac:dyDescent="0.2">
      <c r="A694" s="16" t="s">
        <v>175</v>
      </c>
      <c r="B694" s="16"/>
      <c r="C694" s="17"/>
      <c r="D694" s="11" t="s">
        <v>175</v>
      </c>
      <c r="E694" s="17"/>
      <c r="F694" s="17"/>
      <c r="G694" s="18"/>
      <c r="H694" s="19"/>
      <c r="I694" s="17"/>
      <c r="J694" s="31"/>
      <c r="K694" s="31"/>
      <c r="L694" s="17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7"/>
      <c r="AJ694" s="17"/>
      <c r="AK694" s="17"/>
      <c r="AL694" s="17"/>
      <c r="AM694" s="17"/>
      <c r="AN694" s="17"/>
      <c r="AO694" s="17"/>
      <c r="AP694" s="17"/>
    </row>
    <row r="695" spans="1:42" x14ac:dyDescent="0.2">
      <c r="A695" s="11" t="s">
        <v>175</v>
      </c>
      <c r="B695" s="16"/>
      <c r="C695" s="1">
        <v>1</v>
      </c>
      <c r="D695" s="1" t="s">
        <v>46</v>
      </c>
      <c r="F695" s="15" t="s">
        <v>69</v>
      </c>
      <c r="G695" s="15" t="s">
        <v>69</v>
      </c>
      <c r="J695" s="1">
        <v>25</v>
      </c>
      <c r="K695" s="1">
        <v>25</v>
      </c>
      <c r="L695" s="15" t="s">
        <v>69</v>
      </c>
      <c r="M695" s="2">
        <v>0</v>
      </c>
      <c r="N695" s="2">
        <v>0</v>
      </c>
      <c r="O695" s="2">
        <v>0</v>
      </c>
      <c r="P695" s="2">
        <v>0</v>
      </c>
      <c r="Q695" s="2">
        <v>0</v>
      </c>
      <c r="R695" s="2">
        <v>0</v>
      </c>
      <c r="S695" s="2">
        <v>0</v>
      </c>
      <c r="T695" s="2">
        <v>0</v>
      </c>
      <c r="U695" s="2">
        <v>0</v>
      </c>
      <c r="V695" s="2">
        <v>0</v>
      </c>
      <c r="W695" s="2">
        <v>0</v>
      </c>
      <c r="X695" s="2">
        <v>0</v>
      </c>
      <c r="Y695" s="2">
        <v>0</v>
      </c>
      <c r="Z695" s="2">
        <v>0</v>
      </c>
      <c r="AA695" s="2">
        <v>0</v>
      </c>
      <c r="AB695" s="2">
        <v>0</v>
      </c>
      <c r="AC695" s="2">
        <v>0</v>
      </c>
      <c r="AD695" s="2">
        <v>0</v>
      </c>
      <c r="AE695" s="2">
        <v>0</v>
      </c>
      <c r="AF695" s="2">
        <v>0</v>
      </c>
      <c r="AG695" s="2">
        <v>0</v>
      </c>
      <c r="AH695" s="2">
        <v>0</v>
      </c>
      <c r="AI695" s="2">
        <v>0</v>
      </c>
      <c r="AJ695" s="2">
        <v>0</v>
      </c>
      <c r="AK695" s="2">
        <v>0</v>
      </c>
      <c r="AL695" s="2">
        <v>0</v>
      </c>
      <c r="AM695" s="2">
        <v>0</v>
      </c>
      <c r="AN695" s="2">
        <v>0</v>
      </c>
      <c r="AO695" s="2">
        <v>0</v>
      </c>
      <c r="AP695" s="2">
        <v>0</v>
      </c>
    </row>
    <row r="696" spans="1:42" x14ac:dyDescent="0.2">
      <c r="A696" s="11" t="s">
        <v>175</v>
      </c>
      <c r="B696" s="16"/>
      <c r="C696" s="1">
        <v>2</v>
      </c>
      <c r="D696" s="1" t="s">
        <v>49</v>
      </c>
      <c r="F696" s="1">
        <v>1995</v>
      </c>
      <c r="G696" s="2">
        <v>12000</v>
      </c>
      <c r="H696" s="8">
        <v>800</v>
      </c>
      <c r="I696" s="1" t="s">
        <v>120</v>
      </c>
      <c r="J696" s="1">
        <v>25</v>
      </c>
      <c r="K696" s="1">
        <v>20</v>
      </c>
      <c r="L696" s="1">
        <f>F696+J696</f>
        <v>2020</v>
      </c>
      <c r="M696" s="2">
        <f>G696*1.25</f>
        <v>15000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>
        <v>0</v>
      </c>
      <c r="V696" s="2">
        <v>0</v>
      </c>
      <c r="W696" s="2">
        <v>0</v>
      </c>
      <c r="X696" s="2">
        <v>0</v>
      </c>
      <c r="Y696" s="2">
        <v>0</v>
      </c>
      <c r="Z696" s="2">
        <v>0</v>
      </c>
      <c r="AA696" s="2">
        <v>0</v>
      </c>
      <c r="AB696" s="2">
        <v>0</v>
      </c>
      <c r="AC696" s="2">
        <v>0</v>
      </c>
      <c r="AD696" s="2">
        <v>0</v>
      </c>
      <c r="AE696" s="2">
        <v>0</v>
      </c>
      <c r="AF696" s="2">
        <v>0</v>
      </c>
      <c r="AG696" s="2">
        <f>M696*1.25</f>
        <v>18750</v>
      </c>
      <c r="AH696" s="2">
        <v>0</v>
      </c>
      <c r="AI696" s="2">
        <v>0</v>
      </c>
      <c r="AJ696" s="2">
        <v>0</v>
      </c>
      <c r="AK696" s="2">
        <v>0</v>
      </c>
      <c r="AL696" s="2">
        <v>0</v>
      </c>
      <c r="AM696" s="2">
        <v>0</v>
      </c>
      <c r="AN696" s="2">
        <v>0</v>
      </c>
      <c r="AO696" s="2">
        <v>0</v>
      </c>
      <c r="AP696" s="2">
        <v>0</v>
      </c>
    </row>
    <row r="697" spans="1:42" x14ac:dyDescent="0.2">
      <c r="A697" s="11" t="s">
        <v>175</v>
      </c>
      <c r="B697" s="16"/>
      <c r="C697" s="1">
        <v>3</v>
      </c>
      <c r="D697" s="1" t="s">
        <v>52</v>
      </c>
      <c r="F697" s="1">
        <v>2017</v>
      </c>
      <c r="G697" s="2">
        <v>200000</v>
      </c>
      <c r="H697" s="8">
        <v>1</v>
      </c>
      <c r="I697" s="1" t="s">
        <v>62</v>
      </c>
      <c r="J697" s="1">
        <v>15</v>
      </c>
      <c r="K697" s="1">
        <v>15</v>
      </c>
      <c r="L697" s="1">
        <f>F697+J697</f>
        <v>2032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f>G697*1.25</f>
        <v>250000</v>
      </c>
      <c r="U697" s="2">
        <v>0</v>
      </c>
      <c r="V697" s="2">
        <v>0</v>
      </c>
      <c r="W697" s="2">
        <v>0</v>
      </c>
      <c r="X697" s="2">
        <v>0</v>
      </c>
      <c r="Y697" s="2">
        <v>0</v>
      </c>
      <c r="Z697" s="2">
        <v>0</v>
      </c>
      <c r="AA697" s="2">
        <v>0</v>
      </c>
      <c r="AB697" s="2">
        <v>0</v>
      </c>
      <c r="AC697" s="2">
        <v>0</v>
      </c>
      <c r="AD697" s="2">
        <v>0</v>
      </c>
      <c r="AE697" s="2">
        <v>0</v>
      </c>
      <c r="AF697" s="2">
        <v>0</v>
      </c>
      <c r="AG697" s="2">
        <v>0</v>
      </c>
      <c r="AH697" s="2">
        <v>0</v>
      </c>
      <c r="AI697" s="2">
        <f>T697*1.25</f>
        <v>312500</v>
      </c>
      <c r="AJ697" s="2">
        <v>0</v>
      </c>
      <c r="AK697" s="2">
        <v>0</v>
      </c>
      <c r="AL697" s="2">
        <v>0</v>
      </c>
      <c r="AM697" s="2">
        <f>V697*1.25</f>
        <v>0</v>
      </c>
      <c r="AN697" s="2">
        <v>0</v>
      </c>
      <c r="AO697" s="2">
        <f>X697*1.25</f>
        <v>0</v>
      </c>
      <c r="AP697" s="2">
        <v>0</v>
      </c>
    </row>
    <row r="698" spans="1:42" x14ac:dyDescent="0.2">
      <c r="A698" s="11" t="s">
        <v>175</v>
      </c>
      <c r="B698" s="16"/>
      <c r="C698" s="1">
        <v>4</v>
      </c>
      <c r="D698" s="1" t="s">
        <v>54</v>
      </c>
      <c r="F698" s="15" t="s">
        <v>69</v>
      </c>
      <c r="G698" s="15" t="s">
        <v>69</v>
      </c>
      <c r="J698" s="1">
        <v>25</v>
      </c>
      <c r="K698" s="1">
        <v>25</v>
      </c>
      <c r="L698" s="15" t="s">
        <v>69</v>
      </c>
      <c r="M698" s="2">
        <v>0</v>
      </c>
      <c r="N698" s="2">
        <v>0</v>
      </c>
      <c r="O698" s="2">
        <v>0</v>
      </c>
      <c r="P698" s="2">
        <v>0</v>
      </c>
      <c r="Q698" s="2">
        <v>0</v>
      </c>
      <c r="R698" s="2">
        <v>0</v>
      </c>
      <c r="S698" s="2">
        <v>0</v>
      </c>
      <c r="T698" s="2">
        <v>0</v>
      </c>
      <c r="U698" s="2">
        <v>0</v>
      </c>
      <c r="V698" s="2">
        <v>0</v>
      </c>
      <c r="W698" s="2">
        <v>0</v>
      </c>
      <c r="X698" s="2">
        <v>0</v>
      </c>
      <c r="Y698" s="2">
        <v>0</v>
      </c>
      <c r="Z698" s="2">
        <v>0</v>
      </c>
      <c r="AA698" s="2">
        <v>0</v>
      </c>
      <c r="AB698" s="2">
        <v>0</v>
      </c>
      <c r="AC698" s="2">
        <v>0</v>
      </c>
      <c r="AD698" s="2">
        <v>0</v>
      </c>
      <c r="AE698" s="2">
        <v>0</v>
      </c>
      <c r="AF698" s="2">
        <v>0</v>
      </c>
      <c r="AG698" s="2">
        <v>0</v>
      </c>
      <c r="AH698" s="2">
        <v>0</v>
      </c>
      <c r="AI698" s="2">
        <v>0</v>
      </c>
      <c r="AJ698" s="2">
        <v>0</v>
      </c>
      <c r="AK698" s="2">
        <v>0</v>
      </c>
      <c r="AL698" s="2">
        <v>0</v>
      </c>
      <c r="AM698" s="2">
        <v>0</v>
      </c>
      <c r="AN698" s="2">
        <v>0</v>
      </c>
      <c r="AO698" s="2">
        <v>0</v>
      </c>
      <c r="AP698" s="2">
        <v>0</v>
      </c>
    </row>
    <row r="699" spans="1:42" x14ac:dyDescent="0.2">
      <c r="A699" s="11" t="s">
        <v>175</v>
      </c>
      <c r="B699" s="16"/>
      <c r="C699" s="1">
        <v>5</v>
      </c>
      <c r="D699" s="1" t="s">
        <v>57</v>
      </c>
      <c r="E699" s="1" t="s">
        <v>68</v>
      </c>
      <c r="F699" s="15" t="s">
        <v>69</v>
      </c>
      <c r="G699" s="15" t="s">
        <v>69</v>
      </c>
      <c r="H699" s="8" t="s">
        <v>68</v>
      </c>
      <c r="I699" s="1" t="s">
        <v>68</v>
      </c>
      <c r="J699" s="1">
        <v>15</v>
      </c>
      <c r="K699" s="1">
        <v>15</v>
      </c>
      <c r="L699" s="15" t="s">
        <v>69</v>
      </c>
      <c r="M699" s="2">
        <v>0</v>
      </c>
      <c r="N699" s="2">
        <v>0</v>
      </c>
      <c r="O699" s="2">
        <v>0</v>
      </c>
      <c r="P699" s="2">
        <v>0</v>
      </c>
      <c r="Q699" s="2">
        <v>0</v>
      </c>
      <c r="R699" s="2">
        <v>0</v>
      </c>
      <c r="S699" s="2">
        <v>0</v>
      </c>
      <c r="T699" s="2">
        <v>0</v>
      </c>
      <c r="U699" s="2">
        <v>0</v>
      </c>
      <c r="V699" s="2">
        <v>0</v>
      </c>
      <c r="W699" s="2">
        <v>0</v>
      </c>
      <c r="X699" s="2">
        <v>0</v>
      </c>
      <c r="Y699" s="2">
        <v>0</v>
      </c>
      <c r="Z699" s="2">
        <v>0</v>
      </c>
      <c r="AA699" s="2">
        <v>0</v>
      </c>
      <c r="AB699" s="2">
        <v>0</v>
      </c>
      <c r="AC699" s="2">
        <v>0</v>
      </c>
      <c r="AD699" s="2">
        <v>0</v>
      </c>
      <c r="AE699" s="2">
        <v>0</v>
      </c>
      <c r="AF699" s="2">
        <v>0</v>
      </c>
      <c r="AG699" s="2">
        <v>0</v>
      </c>
      <c r="AH699" s="2">
        <v>0</v>
      </c>
      <c r="AI699" s="2">
        <v>0</v>
      </c>
      <c r="AJ699" s="2">
        <v>0</v>
      </c>
      <c r="AK699" s="2">
        <v>0</v>
      </c>
      <c r="AL699" s="2">
        <v>0</v>
      </c>
      <c r="AM699" s="2">
        <v>0</v>
      </c>
      <c r="AN699" s="2">
        <v>0</v>
      </c>
      <c r="AO699" s="2">
        <v>0</v>
      </c>
      <c r="AP699" s="2">
        <v>0</v>
      </c>
    </row>
    <row r="700" spans="1:42" x14ac:dyDescent="0.2">
      <c r="A700" s="11" t="s">
        <v>175</v>
      </c>
      <c r="B700" s="16"/>
      <c r="C700" s="1">
        <v>6</v>
      </c>
      <c r="D700" s="1" t="s">
        <v>61</v>
      </c>
      <c r="F700" s="1">
        <v>2000</v>
      </c>
      <c r="G700" s="2">
        <v>250</v>
      </c>
      <c r="H700" s="8">
        <v>1</v>
      </c>
      <c r="I700" s="1" t="s">
        <v>62</v>
      </c>
      <c r="J700" s="1">
        <v>20</v>
      </c>
      <c r="K700" s="1">
        <v>20</v>
      </c>
      <c r="L700" s="1">
        <f>F700+J700</f>
        <v>2020</v>
      </c>
      <c r="M700" s="2">
        <f>G700*1.25</f>
        <v>312.5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0</v>
      </c>
      <c r="U700" s="2">
        <v>0</v>
      </c>
      <c r="V700" s="2">
        <v>0</v>
      </c>
      <c r="W700" s="2">
        <v>0</v>
      </c>
      <c r="X700" s="2">
        <v>0</v>
      </c>
      <c r="Y700" s="2">
        <v>0</v>
      </c>
      <c r="Z700" s="2">
        <v>0</v>
      </c>
      <c r="AA700" s="2">
        <v>0</v>
      </c>
      <c r="AB700" s="2">
        <v>0</v>
      </c>
      <c r="AC700" s="2">
        <v>0</v>
      </c>
      <c r="AD700" s="2">
        <v>0</v>
      </c>
      <c r="AE700" s="2">
        <v>0</v>
      </c>
      <c r="AF700" s="2">
        <v>0</v>
      </c>
      <c r="AG700" s="2">
        <f>M700*1.25</f>
        <v>390.625</v>
      </c>
      <c r="AH700" s="2">
        <v>0</v>
      </c>
      <c r="AI700" s="2">
        <v>0</v>
      </c>
      <c r="AJ700" s="2">
        <v>0</v>
      </c>
      <c r="AK700" s="2">
        <v>0</v>
      </c>
      <c r="AL700" s="2">
        <v>0</v>
      </c>
      <c r="AM700" s="2">
        <v>0</v>
      </c>
      <c r="AN700" s="2">
        <v>0</v>
      </c>
      <c r="AO700" s="2">
        <v>0</v>
      </c>
      <c r="AP700" s="2">
        <v>0</v>
      </c>
    </row>
    <row r="701" spans="1:42" x14ac:dyDescent="0.2">
      <c r="A701" s="11" t="s">
        <v>175</v>
      </c>
      <c r="B701" s="16"/>
      <c r="C701" s="1">
        <v>7</v>
      </c>
      <c r="D701" s="1" t="s">
        <v>63</v>
      </c>
      <c r="F701" s="15" t="s">
        <v>69</v>
      </c>
      <c r="G701" s="15" t="s">
        <v>69</v>
      </c>
      <c r="J701" s="1">
        <v>30</v>
      </c>
      <c r="K701" s="1">
        <v>30</v>
      </c>
      <c r="L701" s="15" t="s">
        <v>69</v>
      </c>
      <c r="M701" s="2">
        <v>0</v>
      </c>
      <c r="N701" s="2">
        <v>0</v>
      </c>
      <c r="O701" s="2">
        <v>0</v>
      </c>
      <c r="P701" s="2">
        <v>0</v>
      </c>
      <c r="Q701" s="2">
        <v>0</v>
      </c>
      <c r="R701" s="2">
        <v>0</v>
      </c>
      <c r="S701" s="2">
        <v>0</v>
      </c>
      <c r="T701" s="2">
        <v>0</v>
      </c>
      <c r="U701" s="2">
        <v>0</v>
      </c>
      <c r="V701" s="2">
        <v>0</v>
      </c>
      <c r="W701" s="2">
        <v>0</v>
      </c>
      <c r="X701" s="2">
        <v>0</v>
      </c>
      <c r="Y701" s="2">
        <v>0</v>
      </c>
      <c r="Z701" s="2">
        <v>0</v>
      </c>
      <c r="AA701" s="2">
        <v>0</v>
      </c>
      <c r="AB701" s="2">
        <v>0</v>
      </c>
      <c r="AC701" s="2">
        <v>0</v>
      </c>
      <c r="AD701" s="2">
        <v>0</v>
      </c>
      <c r="AE701" s="2">
        <v>0</v>
      </c>
      <c r="AF701" s="2">
        <v>0</v>
      </c>
      <c r="AG701" s="2">
        <v>0</v>
      </c>
      <c r="AH701" s="2">
        <v>0</v>
      </c>
      <c r="AI701" s="2">
        <v>0</v>
      </c>
      <c r="AJ701" s="2">
        <v>0</v>
      </c>
      <c r="AK701" s="2">
        <v>0</v>
      </c>
      <c r="AL701" s="2">
        <v>0</v>
      </c>
      <c r="AM701" s="2">
        <v>0</v>
      </c>
      <c r="AN701" s="2">
        <v>0</v>
      </c>
      <c r="AO701" s="2">
        <v>0</v>
      </c>
      <c r="AP701" s="2">
        <v>0</v>
      </c>
    </row>
    <row r="702" spans="1:42" x14ac:dyDescent="0.2">
      <c r="A702" s="11" t="s">
        <v>175</v>
      </c>
      <c r="B702" s="16"/>
      <c r="C702" s="1">
        <v>8</v>
      </c>
      <c r="D702" s="1" t="s">
        <v>66</v>
      </c>
      <c r="F702" s="15" t="s">
        <v>69</v>
      </c>
      <c r="G702" s="15" t="s">
        <v>69</v>
      </c>
      <c r="J702" s="1">
        <v>30</v>
      </c>
      <c r="K702" s="1">
        <v>30</v>
      </c>
      <c r="L702" s="15" t="s">
        <v>69</v>
      </c>
      <c r="M702" s="2">
        <v>0</v>
      </c>
      <c r="N702" s="2">
        <v>0</v>
      </c>
      <c r="O702" s="2">
        <v>0</v>
      </c>
      <c r="P702" s="2">
        <v>0</v>
      </c>
      <c r="Q702" s="2">
        <v>0</v>
      </c>
      <c r="R702" s="2">
        <v>0</v>
      </c>
      <c r="S702" s="2">
        <v>0</v>
      </c>
      <c r="T702" s="2">
        <v>0</v>
      </c>
      <c r="U702" s="2">
        <v>0</v>
      </c>
      <c r="V702" s="2">
        <v>0</v>
      </c>
      <c r="W702" s="2">
        <v>0</v>
      </c>
      <c r="X702" s="2">
        <v>0</v>
      </c>
      <c r="Y702" s="2">
        <v>0</v>
      </c>
      <c r="Z702" s="2">
        <v>0</v>
      </c>
      <c r="AA702" s="2">
        <v>0</v>
      </c>
      <c r="AB702" s="2">
        <v>0</v>
      </c>
      <c r="AC702" s="2">
        <v>0</v>
      </c>
      <c r="AD702" s="2">
        <v>0</v>
      </c>
      <c r="AE702" s="2">
        <v>0</v>
      </c>
      <c r="AF702" s="2">
        <v>0</v>
      </c>
      <c r="AG702" s="2">
        <v>0</v>
      </c>
      <c r="AH702" s="2">
        <v>0</v>
      </c>
      <c r="AI702" s="2">
        <v>0</v>
      </c>
      <c r="AJ702" s="2">
        <v>0</v>
      </c>
      <c r="AK702" s="2">
        <v>0</v>
      </c>
      <c r="AL702" s="2">
        <v>0</v>
      </c>
      <c r="AM702" s="2">
        <v>0</v>
      </c>
      <c r="AN702" s="2">
        <v>0</v>
      </c>
      <c r="AO702" s="2">
        <v>0</v>
      </c>
      <c r="AP702" s="2">
        <v>0</v>
      </c>
    </row>
    <row r="703" spans="1:42" x14ac:dyDescent="0.2">
      <c r="A703" s="16" t="s">
        <v>176</v>
      </c>
      <c r="B703" s="16"/>
      <c r="C703" s="17"/>
      <c r="D703" s="11" t="s">
        <v>176</v>
      </c>
      <c r="E703" s="17"/>
      <c r="F703" s="17"/>
      <c r="G703" s="18"/>
      <c r="H703" s="19"/>
      <c r="I703" s="17"/>
      <c r="J703" s="31"/>
      <c r="K703" s="31"/>
      <c r="L703" s="17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7"/>
      <c r="AJ703" s="17"/>
      <c r="AK703" s="17"/>
      <c r="AL703" s="17"/>
      <c r="AM703" s="17"/>
      <c r="AN703" s="17"/>
      <c r="AO703" s="17"/>
      <c r="AP703" s="17"/>
    </row>
    <row r="704" spans="1:42" x14ac:dyDescent="0.2">
      <c r="A704" s="11" t="s">
        <v>176</v>
      </c>
      <c r="B704" s="16"/>
      <c r="C704" s="1">
        <v>1</v>
      </c>
      <c r="D704" s="1" t="s">
        <v>46</v>
      </c>
      <c r="F704" s="1">
        <v>2000</v>
      </c>
      <c r="G704" s="2">
        <v>15000</v>
      </c>
      <c r="H704" s="8">
        <v>1</v>
      </c>
      <c r="I704" s="1" t="s">
        <v>62</v>
      </c>
      <c r="J704" s="1">
        <v>25</v>
      </c>
      <c r="K704" s="1">
        <v>25</v>
      </c>
      <c r="L704" s="1">
        <f>F704+J704</f>
        <v>2025</v>
      </c>
      <c r="M704" s="2">
        <f>G704*1.25</f>
        <v>18750</v>
      </c>
      <c r="N704" s="2">
        <v>0</v>
      </c>
      <c r="O704" s="2">
        <v>0</v>
      </c>
      <c r="P704" s="2">
        <v>0</v>
      </c>
      <c r="Q704" s="2">
        <v>0</v>
      </c>
      <c r="R704" s="2">
        <v>0</v>
      </c>
      <c r="S704" s="2">
        <v>0</v>
      </c>
      <c r="T704" s="2">
        <v>0</v>
      </c>
      <c r="U704" s="2">
        <v>0</v>
      </c>
      <c r="V704" s="2">
        <v>0</v>
      </c>
      <c r="W704" s="2">
        <v>0</v>
      </c>
      <c r="X704" s="2">
        <v>0</v>
      </c>
      <c r="Y704" s="2">
        <v>0</v>
      </c>
      <c r="Z704" s="2">
        <v>0</v>
      </c>
      <c r="AA704" s="2">
        <v>0</v>
      </c>
      <c r="AB704" s="2">
        <v>0</v>
      </c>
      <c r="AC704" s="2">
        <v>0</v>
      </c>
      <c r="AD704" s="2">
        <v>0</v>
      </c>
      <c r="AE704" s="2">
        <v>0</v>
      </c>
      <c r="AF704" s="2">
        <v>0</v>
      </c>
      <c r="AG704" s="2">
        <v>0</v>
      </c>
      <c r="AH704" s="2">
        <v>0</v>
      </c>
      <c r="AI704" s="2">
        <v>0</v>
      </c>
      <c r="AJ704" s="2">
        <v>0</v>
      </c>
      <c r="AK704" s="2">
        <v>0</v>
      </c>
      <c r="AL704" s="2">
        <f>M704*1.25</f>
        <v>23437.5</v>
      </c>
      <c r="AM704" s="2">
        <v>0</v>
      </c>
      <c r="AN704" s="2">
        <v>0</v>
      </c>
      <c r="AO704" s="2">
        <v>0</v>
      </c>
      <c r="AP704" s="2">
        <f>O704*1.25</f>
        <v>0</v>
      </c>
    </row>
    <row r="705" spans="1:42" x14ac:dyDescent="0.2">
      <c r="A705" s="11" t="s">
        <v>176</v>
      </c>
      <c r="B705" s="16"/>
      <c r="C705" s="1">
        <v>2</v>
      </c>
      <c r="D705" s="1" t="s">
        <v>49</v>
      </c>
      <c r="F705" s="1">
        <v>2000</v>
      </c>
      <c r="G705" s="2">
        <v>22000</v>
      </c>
      <c r="H705" s="8">
        <v>1</v>
      </c>
      <c r="I705" s="1" t="s">
        <v>62</v>
      </c>
      <c r="J705" s="1">
        <v>20</v>
      </c>
      <c r="K705" s="1">
        <v>20</v>
      </c>
      <c r="L705" s="1">
        <f>F705+J705</f>
        <v>2020</v>
      </c>
      <c r="M705" s="2">
        <f>G705*1.25</f>
        <v>27500</v>
      </c>
      <c r="N705" s="2">
        <v>0</v>
      </c>
      <c r="O705" s="2">
        <v>0</v>
      </c>
      <c r="P705" s="2">
        <v>0</v>
      </c>
      <c r="Q705" s="2">
        <v>0</v>
      </c>
      <c r="R705" s="2">
        <v>0</v>
      </c>
      <c r="S705" s="2">
        <v>0</v>
      </c>
      <c r="T705" s="2">
        <v>0</v>
      </c>
      <c r="U705" s="2">
        <v>0</v>
      </c>
      <c r="V705" s="2">
        <v>0</v>
      </c>
      <c r="W705" s="2">
        <v>0</v>
      </c>
      <c r="X705" s="2">
        <v>0</v>
      </c>
      <c r="Y705" s="2">
        <v>0</v>
      </c>
      <c r="Z705" s="2">
        <v>0</v>
      </c>
      <c r="AA705" s="2">
        <v>0</v>
      </c>
      <c r="AB705" s="2">
        <v>0</v>
      </c>
      <c r="AC705" s="2">
        <v>0</v>
      </c>
      <c r="AD705" s="2">
        <v>0</v>
      </c>
      <c r="AE705" s="2">
        <v>0</v>
      </c>
      <c r="AF705" s="2">
        <v>0</v>
      </c>
      <c r="AG705" s="2">
        <f>M705*1.25</f>
        <v>34375</v>
      </c>
      <c r="AH705" s="2">
        <v>0</v>
      </c>
      <c r="AI705" s="2">
        <v>0</v>
      </c>
      <c r="AJ705" s="2">
        <v>0</v>
      </c>
      <c r="AK705" s="2">
        <v>0</v>
      </c>
      <c r="AL705" s="2">
        <v>0</v>
      </c>
      <c r="AM705" s="2">
        <v>0</v>
      </c>
      <c r="AN705" s="2">
        <v>0</v>
      </c>
      <c r="AO705" s="2">
        <v>0</v>
      </c>
      <c r="AP705" s="2">
        <v>0</v>
      </c>
    </row>
    <row r="706" spans="1:42" x14ac:dyDescent="0.2">
      <c r="A706" s="11" t="s">
        <v>176</v>
      </c>
      <c r="B706" s="16"/>
      <c r="C706" s="1">
        <v>3</v>
      </c>
      <c r="D706" s="1" t="s">
        <v>52</v>
      </c>
      <c r="F706" s="1">
        <v>2016</v>
      </c>
      <c r="G706" s="2">
        <v>250000</v>
      </c>
      <c r="H706" s="8">
        <v>1</v>
      </c>
      <c r="I706" s="1" t="s">
        <v>62</v>
      </c>
      <c r="J706" s="1">
        <v>15</v>
      </c>
      <c r="K706" s="1">
        <v>15</v>
      </c>
      <c r="L706" s="1">
        <f>F706+J706</f>
        <v>2031</v>
      </c>
      <c r="M706" s="2">
        <v>0</v>
      </c>
      <c r="N706" s="2">
        <v>0</v>
      </c>
      <c r="O706" s="2">
        <v>0</v>
      </c>
      <c r="P706" s="2">
        <v>0</v>
      </c>
      <c r="Q706" s="2">
        <v>0</v>
      </c>
      <c r="R706" s="2">
        <v>0</v>
      </c>
      <c r="S706" s="2">
        <f>G706*1.25</f>
        <v>312500</v>
      </c>
      <c r="T706" s="2">
        <v>0</v>
      </c>
      <c r="U706" s="2">
        <v>0</v>
      </c>
      <c r="V706" s="2">
        <v>0</v>
      </c>
      <c r="W706" s="2">
        <v>0</v>
      </c>
      <c r="X706" s="2">
        <v>0</v>
      </c>
      <c r="Y706" s="2">
        <v>0</v>
      </c>
      <c r="Z706" s="2">
        <v>0</v>
      </c>
      <c r="AA706" s="2">
        <v>0</v>
      </c>
      <c r="AB706" s="2">
        <v>0</v>
      </c>
      <c r="AC706" s="2">
        <v>0</v>
      </c>
      <c r="AD706" s="2">
        <v>0</v>
      </c>
      <c r="AE706" s="2">
        <f>R706*1.25</f>
        <v>0</v>
      </c>
      <c r="AF706" s="2">
        <v>0</v>
      </c>
      <c r="AG706" s="2">
        <v>0</v>
      </c>
      <c r="AH706" s="2">
        <f>S706*1.25</f>
        <v>390625</v>
      </c>
      <c r="AI706" s="2">
        <v>0</v>
      </c>
      <c r="AJ706" s="2">
        <v>0</v>
      </c>
      <c r="AK706" s="2">
        <v>0</v>
      </c>
      <c r="AL706" s="2">
        <v>0</v>
      </c>
      <c r="AM706" s="2">
        <v>0</v>
      </c>
      <c r="AN706" s="2">
        <v>0</v>
      </c>
      <c r="AO706" s="2">
        <v>0</v>
      </c>
      <c r="AP706" s="2">
        <v>0</v>
      </c>
    </row>
    <row r="707" spans="1:42" x14ac:dyDescent="0.2">
      <c r="A707" s="11" t="s">
        <v>176</v>
      </c>
      <c r="B707" s="16"/>
      <c r="C707" s="1">
        <v>4</v>
      </c>
      <c r="D707" s="1" t="s">
        <v>54</v>
      </c>
      <c r="F707" s="15" t="s">
        <v>69</v>
      </c>
      <c r="G707" s="15" t="s">
        <v>69</v>
      </c>
      <c r="J707" s="1">
        <v>25</v>
      </c>
      <c r="K707" s="1">
        <v>25</v>
      </c>
      <c r="L707" s="15" t="s">
        <v>69</v>
      </c>
      <c r="M707" s="2">
        <v>0</v>
      </c>
      <c r="N707" s="2">
        <v>0</v>
      </c>
      <c r="O707" s="2">
        <v>0</v>
      </c>
      <c r="P707" s="2">
        <v>0</v>
      </c>
      <c r="Q707" s="2">
        <v>0</v>
      </c>
      <c r="R707" s="2">
        <v>0</v>
      </c>
      <c r="S707" s="2">
        <v>0</v>
      </c>
      <c r="T707" s="2">
        <v>0</v>
      </c>
      <c r="U707" s="2">
        <v>0</v>
      </c>
      <c r="V707" s="2">
        <v>0</v>
      </c>
      <c r="W707" s="2">
        <v>0</v>
      </c>
      <c r="X707" s="2">
        <v>0</v>
      </c>
      <c r="Y707" s="2">
        <v>0</v>
      </c>
      <c r="Z707" s="2">
        <v>0</v>
      </c>
      <c r="AA707" s="2">
        <v>0</v>
      </c>
      <c r="AB707" s="2">
        <v>0</v>
      </c>
      <c r="AC707" s="2">
        <v>0</v>
      </c>
      <c r="AD707" s="2">
        <v>0</v>
      </c>
      <c r="AE707" s="2">
        <v>0</v>
      </c>
      <c r="AF707" s="2">
        <v>0</v>
      </c>
      <c r="AG707" s="2">
        <v>0</v>
      </c>
      <c r="AH707" s="2">
        <v>0</v>
      </c>
      <c r="AI707" s="2">
        <v>0</v>
      </c>
      <c r="AJ707" s="2">
        <v>0</v>
      </c>
      <c r="AK707" s="2">
        <v>0</v>
      </c>
      <c r="AL707" s="2">
        <v>0</v>
      </c>
      <c r="AM707" s="2">
        <v>0</v>
      </c>
      <c r="AN707" s="2">
        <v>0</v>
      </c>
      <c r="AO707" s="2">
        <v>0</v>
      </c>
      <c r="AP707" s="2">
        <v>0</v>
      </c>
    </row>
    <row r="708" spans="1:42" x14ac:dyDescent="0.2">
      <c r="A708" s="11" t="s">
        <v>176</v>
      </c>
      <c r="B708" s="16"/>
      <c r="C708" s="1">
        <v>5</v>
      </c>
      <c r="D708" s="1" t="s">
        <v>57</v>
      </c>
      <c r="E708" s="1" t="s">
        <v>68</v>
      </c>
      <c r="F708" s="1">
        <v>2009</v>
      </c>
      <c r="G708" s="2">
        <v>5000</v>
      </c>
      <c r="H708" s="8">
        <v>1</v>
      </c>
      <c r="I708" s="1" t="s">
        <v>62</v>
      </c>
      <c r="J708" s="1">
        <v>15</v>
      </c>
      <c r="K708" s="1">
        <v>15</v>
      </c>
      <c r="L708" s="1">
        <f>F708+J708</f>
        <v>2024</v>
      </c>
      <c r="M708" s="2">
        <f>G708*1.25</f>
        <v>6250</v>
      </c>
      <c r="N708" s="2">
        <v>0</v>
      </c>
      <c r="O708" s="2">
        <v>0</v>
      </c>
      <c r="P708" s="2">
        <v>0</v>
      </c>
      <c r="Q708" s="2">
        <v>0</v>
      </c>
      <c r="R708" s="2">
        <v>0</v>
      </c>
      <c r="S708" s="2">
        <v>0</v>
      </c>
      <c r="T708" s="2">
        <v>0</v>
      </c>
      <c r="U708" s="2">
        <v>0</v>
      </c>
      <c r="V708" s="2">
        <v>0</v>
      </c>
      <c r="W708" s="2">
        <v>0</v>
      </c>
      <c r="X708" s="2">
        <v>0</v>
      </c>
      <c r="Y708" s="2">
        <v>0</v>
      </c>
      <c r="Z708" s="2">
        <v>0</v>
      </c>
      <c r="AA708" s="2">
        <v>0</v>
      </c>
      <c r="AB708" s="2">
        <f>M708*1.25</f>
        <v>7812.5</v>
      </c>
      <c r="AC708" s="2">
        <v>0</v>
      </c>
      <c r="AD708" s="2">
        <v>0</v>
      </c>
      <c r="AE708" s="2">
        <v>0</v>
      </c>
      <c r="AF708" s="2">
        <v>0</v>
      </c>
      <c r="AG708" s="2">
        <v>0</v>
      </c>
      <c r="AH708" s="2">
        <v>0</v>
      </c>
      <c r="AI708" s="2">
        <v>0</v>
      </c>
      <c r="AJ708" s="2">
        <v>0</v>
      </c>
      <c r="AK708" s="2">
        <v>0</v>
      </c>
      <c r="AL708" s="2">
        <v>0</v>
      </c>
      <c r="AM708" s="2">
        <v>0</v>
      </c>
      <c r="AN708" s="2">
        <v>0</v>
      </c>
      <c r="AO708" s="2">
        <v>0</v>
      </c>
      <c r="AP708" s="2">
        <v>0</v>
      </c>
    </row>
    <row r="709" spans="1:42" x14ac:dyDescent="0.2">
      <c r="A709" s="11" t="s">
        <v>176</v>
      </c>
      <c r="B709" s="16"/>
      <c r="C709" s="1">
        <v>6</v>
      </c>
      <c r="D709" s="1" t="s">
        <v>61</v>
      </c>
      <c r="F709" s="1">
        <v>2000</v>
      </c>
      <c r="G709" s="2">
        <v>250</v>
      </c>
      <c r="H709" s="8">
        <v>1</v>
      </c>
      <c r="I709" s="1" t="s">
        <v>62</v>
      </c>
      <c r="J709" s="1">
        <v>20</v>
      </c>
      <c r="K709" s="1">
        <v>20</v>
      </c>
      <c r="L709" s="1">
        <f>F709+J709</f>
        <v>2020</v>
      </c>
      <c r="M709" s="2">
        <f>G709*1.25</f>
        <v>312.5</v>
      </c>
      <c r="N709" s="2">
        <v>0</v>
      </c>
      <c r="O709" s="2">
        <v>0</v>
      </c>
      <c r="P709" s="2">
        <v>0</v>
      </c>
      <c r="Q709" s="2">
        <v>0</v>
      </c>
      <c r="R709" s="2">
        <v>0</v>
      </c>
      <c r="S709" s="2">
        <v>0</v>
      </c>
      <c r="T709" s="2">
        <v>0</v>
      </c>
      <c r="U709" s="2">
        <v>0</v>
      </c>
      <c r="V709" s="2">
        <v>0</v>
      </c>
      <c r="W709" s="2">
        <v>0</v>
      </c>
      <c r="X709" s="2">
        <v>0</v>
      </c>
      <c r="Y709" s="2">
        <v>0</v>
      </c>
      <c r="Z709" s="2">
        <v>0</v>
      </c>
      <c r="AA709" s="2">
        <v>0</v>
      </c>
      <c r="AB709" s="2">
        <v>0</v>
      </c>
      <c r="AC709" s="2">
        <v>0</v>
      </c>
      <c r="AD709" s="2">
        <v>0</v>
      </c>
      <c r="AE709" s="2">
        <v>0</v>
      </c>
      <c r="AF709" s="2">
        <v>0</v>
      </c>
      <c r="AG709" s="2">
        <f>M709*1.25</f>
        <v>390.625</v>
      </c>
      <c r="AH709" s="2">
        <v>0</v>
      </c>
      <c r="AI709" s="2">
        <v>0</v>
      </c>
      <c r="AJ709" s="2">
        <v>0</v>
      </c>
      <c r="AK709" s="2">
        <v>0</v>
      </c>
      <c r="AL709" s="2">
        <v>0</v>
      </c>
      <c r="AM709" s="2">
        <v>0</v>
      </c>
      <c r="AN709" s="2">
        <v>0</v>
      </c>
      <c r="AO709" s="2">
        <v>0</v>
      </c>
      <c r="AP709" s="2">
        <v>0</v>
      </c>
    </row>
    <row r="710" spans="1:42" x14ac:dyDescent="0.2">
      <c r="A710" s="11" t="s">
        <v>176</v>
      </c>
      <c r="B710" s="16"/>
      <c r="C710" s="1">
        <v>7</v>
      </c>
      <c r="D710" s="1" t="s">
        <v>63</v>
      </c>
      <c r="F710" s="15" t="s">
        <v>69</v>
      </c>
      <c r="G710" s="15" t="s">
        <v>69</v>
      </c>
      <c r="H710" s="8">
        <v>1</v>
      </c>
      <c r="I710" s="1" t="s">
        <v>62</v>
      </c>
      <c r="J710" s="1">
        <v>30</v>
      </c>
      <c r="K710" s="1">
        <v>30</v>
      </c>
      <c r="L710" s="15" t="s">
        <v>69</v>
      </c>
      <c r="M710" s="2">
        <v>0</v>
      </c>
      <c r="N710" s="2">
        <v>0</v>
      </c>
      <c r="O710" s="2">
        <v>0</v>
      </c>
      <c r="P710" s="2">
        <v>0</v>
      </c>
      <c r="Q710" s="2">
        <v>0</v>
      </c>
      <c r="R710" s="2">
        <v>0</v>
      </c>
      <c r="S710" s="2">
        <v>0</v>
      </c>
      <c r="T710" s="2">
        <v>0</v>
      </c>
      <c r="U710" s="2">
        <v>0</v>
      </c>
      <c r="V710" s="2">
        <v>0</v>
      </c>
      <c r="W710" s="2">
        <v>0</v>
      </c>
      <c r="X710" s="2">
        <v>0</v>
      </c>
      <c r="Y710" s="2">
        <v>0</v>
      </c>
      <c r="Z710" s="2">
        <v>0</v>
      </c>
      <c r="AA710" s="2">
        <v>0</v>
      </c>
      <c r="AB710" s="2">
        <v>0</v>
      </c>
      <c r="AC710" s="2">
        <v>0</v>
      </c>
      <c r="AD710" s="2">
        <v>0</v>
      </c>
      <c r="AE710" s="2">
        <v>0</v>
      </c>
      <c r="AF710" s="2">
        <v>0</v>
      </c>
      <c r="AG710" s="2">
        <v>0</v>
      </c>
      <c r="AH710" s="2">
        <v>0</v>
      </c>
      <c r="AI710" s="2">
        <v>0</v>
      </c>
      <c r="AJ710" s="2">
        <v>0</v>
      </c>
      <c r="AK710" s="2">
        <v>0</v>
      </c>
      <c r="AL710" s="2">
        <v>0</v>
      </c>
      <c r="AM710" s="2">
        <v>0</v>
      </c>
      <c r="AN710" s="2">
        <v>0</v>
      </c>
      <c r="AO710" s="2">
        <v>0</v>
      </c>
      <c r="AP710" s="2">
        <v>0</v>
      </c>
    </row>
    <row r="711" spans="1:42" x14ac:dyDescent="0.2">
      <c r="A711" s="11" t="s">
        <v>176</v>
      </c>
      <c r="B711" s="16"/>
      <c r="C711" s="1">
        <v>8</v>
      </c>
      <c r="D711" s="1" t="s">
        <v>66</v>
      </c>
      <c r="F711" s="15" t="s">
        <v>69</v>
      </c>
      <c r="G711" s="15" t="s">
        <v>69</v>
      </c>
      <c r="J711" s="1">
        <v>30</v>
      </c>
      <c r="K711" s="1">
        <v>30</v>
      </c>
      <c r="L711" s="15" t="s">
        <v>69</v>
      </c>
      <c r="M711" s="2">
        <v>0</v>
      </c>
      <c r="N711" s="2">
        <v>0</v>
      </c>
      <c r="O711" s="2">
        <v>0</v>
      </c>
      <c r="P711" s="2">
        <v>0</v>
      </c>
      <c r="Q711" s="2">
        <v>0</v>
      </c>
      <c r="R711" s="2">
        <v>0</v>
      </c>
      <c r="S711" s="2">
        <v>0</v>
      </c>
      <c r="T711" s="2">
        <v>0</v>
      </c>
      <c r="U711" s="2">
        <v>0</v>
      </c>
      <c r="V711" s="2">
        <v>0</v>
      </c>
      <c r="W711" s="2">
        <v>0</v>
      </c>
      <c r="X711" s="2">
        <v>0</v>
      </c>
      <c r="Y711" s="2">
        <v>0</v>
      </c>
      <c r="Z711" s="2">
        <v>0</v>
      </c>
      <c r="AA711" s="2">
        <v>0</v>
      </c>
      <c r="AB711" s="2">
        <v>0</v>
      </c>
      <c r="AC711" s="2">
        <v>0</v>
      </c>
      <c r="AD711" s="2">
        <v>0</v>
      </c>
      <c r="AE711" s="2">
        <v>0</v>
      </c>
      <c r="AF711" s="2">
        <v>0</v>
      </c>
      <c r="AG711" s="2">
        <v>0</v>
      </c>
      <c r="AH711" s="2">
        <v>0</v>
      </c>
      <c r="AI711" s="2">
        <v>0</v>
      </c>
      <c r="AJ711" s="2">
        <v>0</v>
      </c>
      <c r="AK711" s="2">
        <v>0</v>
      </c>
      <c r="AL711" s="2">
        <v>0</v>
      </c>
      <c r="AM711" s="2">
        <v>0</v>
      </c>
      <c r="AN711" s="2">
        <v>0</v>
      </c>
      <c r="AO711" s="2">
        <v>0</v>
      </c>
      <c r="AP711" s="2">
        <v>0</v>
      </c>
    </row>
    <row r="712" spans="1:42" x14ac:dyDescent="0.2">
      <c r="A712" s="16" t="s">
        <v>177</v>
      </c>
      <c r="B712" s="16"/>
      <c r="C712" s="17"/>
      <c r="D712" s="11" t="s">
        <v>177</v>
      </c>
      <c r="E712" s="17"/>
      <c r="F712" s="17"/>
      <c r="G712" s="18"/>
      <c r="H712" s="19"/>
      <c r="I712" s="17"/>
      <c r="J712" s="31"/>
      <c r="K712" s="31"/>
      <c r="L712" s="17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7"/>
      <c r="AJ712" s="17"/>
      <c r="AK712" s="17"/>
      <c r="AL712" s="17"/>
      <c r="AM712" s="17"/>
      <c r="AN712" s="17"/>
      <c r="AO712" s="17"/>
      <c r="AP712" s="17"/>
    </row>
    <row r="713" spans="1:42" x14ac:dyDescent="0.2">
      <c r="A713" s="11" t="s">
        <v>177</v>
      </c>
      <c r="B713" s="16"/>
      <c r="C713" s="1">
        <v>1</v>
      </c>
      <c r="D713" s="1" t="s">
        <v>46</v>
      </c>
      <c r="F713" s="15" t="s">
        <v>69</v>
      </c>
      <c r="G713" s="15" t="s">
        <v>69</v>
      </c>
      <c r="H713" s="8">
        <v>1</v>
      </c>
      <c r="I713" s="1" t="s">
        <v>62</v>
      </c>
      <c r="J713" s="1">
        <v>25</v>
      </c>
      <c r="K713" s="1">
        <v>25</v>
      </c>
      <c r="L713" s="15" t="s">
        <v>69</v>
      </c>
      <c r="M713" s="2">
        <v>0</v>
      </c>
      <c r="N713" s="2">
        <v>0</v>
      </c>
      <c r="O713" s="2">
        <v>0</v>
      </c>
      <c r="P713" s="2">
        <v>0</v>
      </c>
      <c r="Q713" s="2">
        <v>0</v>
      </c>
      <c r="R713" s="2">
        <v>0</v>
      </c>
      <c r="S713" s="2">
        <v>0</v>
      </c>
      <c r="T713" s="2">
        <v>0</v>
      </c>
      <c r="U713" s="2">
        <v>0</v>
      </c>
      <c r="V713" s="2">
        <v>0</v>
      </c>
      <c r="W713" s="2">
        <v>0</v>
      </c>
      <c r="X713" s="2">
        <v>0</v>
      </c>
      <c r="Y713" s="2">
        <v>0</v>
      </c>
      <c r="Z713" s="2">
        <v>0</v>
      </c>
      <c r="AA713" s="2">
        <v>0</v>
      </c>
      <c r="AB713" s="2">
        <v>0</v>
      </c>
      <c r="AC713" s="2">
        <v>0</v>
      </c>
      <c r="AD713" s="2">
        <v>0</v>
      </c>
      <c r="AE713" s="2">
        <v>0</v>
      </c>
      <c r="AF713" s="2">
        <v>0</v>
      </c>
      <c r="AG713" s="2">
        <v>0</v>
      </c>
      <c r="AH713" s="2">
        <v>0</v>
      </c>
      <c r="AI713" s="2">
        <v>0</v>
      </c>
      <c r="AJ713" s="2">
        <v>0</v>
      </c>
      <c r="AK713" s="2">
        <v>0</v>
      </c>
      <c r="AL713" s="2">
        <v>0</v>
      </c>
      <c r="AM713" s="2">
        <v>0</v>
      </c>
      <c r="AN713" s="2">
        <v>0</v>
      </c>
      <c r="AO713" s="2">
        <v>0</v>
      </c>
      <c r="AP713" s="2">
        <v>0</v>
      </c>
    </row>
    <row r="714" spans="1:42" x14ac:dyDescent="0.2">
      <c r="A714" s="11" t="s">
        <v>177</v>
      </c>
      <c r="B714" s="16"/>
      <c r="C714" s="1">
        <v>2</v>
      </c>
      <c r="D714" s="1" t="s">
        <v>49</v>
      </c>
      <c r="F714" s="1">
        <v>2000</v>
      </c>
      <c r="G714" s="2">
        <v>10000</v>
      </c>
      <c r="H714" s="8">
        <v>600</v>
      </c>
      <c r="I714" s="1" t="s">
        <v>120</v>
      </c>
      <c r="J714" s="1">
        <v>20</v>
      </c>
      <c r="K714" s="1">
        <v>20</v>
      </c>
      <c r="L714" s="1">
        <f>F714+J714</f>
        <v>2020</v>
      </c>
      <c r="M714" s="2">
        <f t="shared" ref="M714:M715" si="57">G714*1.25</f>
        <v>12500</v>
      </c>
      <c r="N714" s="2">
        <v>0</v>
      </c>
      <c r="O714" s="2">
        <v>0</v>
      </c>
      <c r="P714" s="2">
        <v>0</v>
      </c>
      <c r="Q714" s="2">
        <v>0</v>
      </c>
      <c r="R714" s="2">
        <v>0</v>
      </c>
      <c r="S714" s="2">
        <v>0</v>
      </c>
      <c r="T714" s="2">
        <v>0</v>
      </c>
      <c r="U714" s="2">
        <v>0</v>
      </c>
      <c r="V714" s="2">
        <v>0</v>
      </c>
      <c r="W714" s="2">
        <v>0</v>
      </c>
      <c r="X714" s="2">
        <v>0</v>
      </c>
      <c r="Y714" s="2">
        <v>0</v>
      </c>
      <c r="Z714" s="2">
        <v>0</v>
      </c>
      <c r="AA714" s="2">
        <v>0</v>
      </c>
      <c r="AB714" s="2">
        <v>0</v>
      </c>
      <c r="AC714" s="2">
        <v>0</v>
      </c>
      <c r="AD714" s="2">
        <v>0</v>
      </c>
      <c r="AE714" s="2">
        <v>0</v>
      </c>
      <c r="AF714" s="2">
        <v>0</v>
      </c>
      <c r="AG714" s="2">
        <f>M714*1.25</f>
        <v>15625</v>
      </c>
      <c r="AH714" s="2">
        <v>0</v>
      </c>
      <c r="AI714" s="2">
        <v>0</v>
      </c>
      <c r="AJ714" s="2">
        <v>0</v>
      </c>
      <c r="AK714" s="2">
        <v>0</v>
      </c>
      <c r="AL714" s="2">
        <v>0</v>
      </c>
      <c r="AM714" s="2">
        <v>0</v>
      </c>
      <c r="AN714" s="2">
        <v>0</v>
      </c>
      <c r="AO714" s="2">
        <v>0</v>
      </c>
      <c r="AP714" s="2">
        <v>0</v>
      </c>
    </row>
    <row r="715" spans="1:42" x14ac:dyDescent="0.2">
      <c r="A715" s="11" t="s">
        <v>177</v>
      </c>
      <c r="B715" s="16"/>
      <c r="C715" s="1">
        <v>3</v>
      </c>
      <c r="D715" s="1" t="s">
        <v>52</v>
      </c>
      <c r="F715" s="1">
        <v>2003</v>
      </c>
      <c r="G715" s="2">
        <v>75000</v>
      </c>
      <c r="H715" s="8">
        <v>1</v>
      </c>
      <c r="I715" s="1" t="s">
        <v>62</v>
      </c>
      <c r="J715" s="1">
        <v>15</v>
      </c>
      <c r="K715" s="1">
        <v>15</v>
      </c>
      <c r="L715" s="35">
        <f>F715+J715</f>
        <v>2018</v>
      </c>
      <c r="M715" s="2">
        <f t="shared" si="57"/>
        <v>93750</v>
      </c>
      <c r="N715" s="2">
        <v>0</v>
      </c>
      <c r="O715" s="2">
        <v>0</v>
      </c>
      <c r="P715" s="2">
        <v>0</v>
      </c>
      <c r="Q715" s="2">
        <v>0</v>
      </c>
      <c r="R715" s="2">
        <v>0</v>
      </c>
      <c r="S715" s="2">
        <v>0</v>
      </c>
      <c r="T715" s="2">
        <v>0</v>
      </c>
      <c r="U715" s="2">
        <v>0</v>
      </c>
      <c r="V715" s="2">
        <v>0</v>
      </c>
      <c r="W715" s="2">
        <v>0</v>
      </c>
      <c r="X715" s="2">
        <v>0</v>
      </c>
      <c r="Y715" s="2">
        <v>0</v>
      </c>
      <c r="Z715" s="2">
        <v>0</v>
      </c>
      <c r="AA715" s="2">
        <v>0</v>
      </c>
      <c r="AB715" s="2">
        <f>M715*1.25</f>
        <v>117187.5</v>
      </c>
      <c r="AC715" s="2">
        <v>0</v>
      </c>
      <c r="AD715" s="2">
        <v>0</v>
      </c>
      <c r="AE715" s="2">
        <v>0</v>
      </c>
      <c r="AF715" s="2">
        <v>0</v>
      </c>
      <c r="AG715" s="2">
        <v>0</v>
      </c>
      <c r="AH715" s="2">
        <v>0</v>
      </c>
      <c r="AI715" s="2">
        <v>0</v>
      </c>
      <c r="AJ715" s="2">
        <v>0</v>
      </c>
      <c r="AK715" s="2">
        <v>0</v>
      </c>
      <c r="AL715" s="2">
        <v>0</v>
      </c>
      <c r="AM715" s="2">
        <v>0</v>
      </c>
      <c r="AN715" s="2">
        <v>0</v>
      </c>
      <c r="AO715" s="2">
        <v>0</v>
      </c>
      <c r="AP715" s="2">
        <v>0</v>
      </c>
    </row>
    <row r="716" spans="1:42" x14ac:dyDescent="0.2">
      <c r="A716" s="11" t="s">
        <v>177</v>
      </c>
      <c r="B716" s="16"/>
      <c r="C716" s="1">
        <v>4</v>
      </c>
      <c r="D716" s="1" t="s">
        <v>54</v>
      </c>
      <c r="F716" s="15" t="s">
        <v>69</v>
      </c>
      <c r="G716" s="15" t="s">
        <v>69</v>
      </c>
      <c r="J716" s="1">
        <v>25</v>
      </c>
      <c r="K716" s="1">
        <v>25</v>
      </c>
      <c r="L716" s="15" t="s">
        <v>69</v>
      </c>
      <c r="M716" s="2">
        <v>0</v>
      </c>
      <c r="N716" s="2">
        <v>0</v>
      </c>
      <c r="O716" s="2">
        <v>0</v>
      </c>
      <c r="P716" s="2">
        <v>0</v>
      </c>
      <c r="Q716" s="2">
        <v>0</v>
      </c>
      <c r="R716" s="2">
        <v>0</v>
      </c>
      <c r="S716" s="2">
        <v>0</v>
      </c>
      <c r="T716" s="2">
        <v>0</v>
      </c>
      <c r="U716" s="2">
        <v>0</v>
      </c>
      <c r="V716" s="2">
        <v>0</v>
      </c>
      <c r="W716" s="2">
        <v>0</v>
      </c>
      <c r="X716" s="2">
        <v>0</v>
      </c>
      <c r="Y716" s="2">
        <v>0</v>
      </c>
      <c r="Z716" s="2">
        <v>0</v>
      </c>
      <c r="AA716" s="2">
        <v>0</v>
      </c>
      <c r="AB716" s="2">
        <v>0</v>
      </c>
      <c r="AC716" s="2">
        <v>0</v>
      </c>
      <c r="AD716" s="2">
        <v>0</v>
      </c>
      <c r="AE716" s="2">
        <v>0</v>
      </c>
      <c r="AF716" s="2">
        <v>0</v>
      </c>
      <c r="AG716" s="2">
        <v>0</v>
      </c>
      <c r="AH716" s="2">
        <v>0</v>
      </c>
      <c r="AI716" s="2">
        <v>0</v>
      </c>
      <c r="AJ716" s="2">
        <v>0</v>
      </c>
      <c r="AK716" s="2">
        <v>0</v>
      </c>
      <c r="AL716" s="2">
        <v>0</v>
      </c>
      <c r="AM716" s="2">
        <v>0</v>
      </c>
      <c r="AN716" s="2">
        <v>0</v>
      </c>
      <c r="AO716" s="2">
        <v>0</v>
      </c>
      <c r="AP716" s="2">
        <v>0</v>
      </c>
    </row>
    <row r="717" spans="1:42" x14ac:dyDescent="0.2">
      <c r="A717" s="11" t="s">
        <v>177</v>
      </c>
      <c r="B717" s="16"/>
      <c r="C717" s="1">
        <v>5</v>
      </c>
      <c r="D717" s="1" t="s">
        <v>57</v>
      </c>
      <c r="E717" s="1" t="s">
        <v>68</v>
      </c>
      <c r="F717" s="15" t="s">
        <v>69</v>
      </c>
      <c r="G717" s="15" t="s">
        <v>69</v>
      </c>
      <c r="H717" s="8" t="s">
        <v>68</v>
      </c>
      <c r="I717" s="1" t="s">
        <v>68</v>
      </c>
      <c r="J717" s="1">
        <v>15</v>
      </c>
      <c r="K717" s="1">
        <v>15</v>
      </c>
      <c r="L717" s="15" t="s">
        <v>69</v>
      </c>
      <c r="M717" s="2">
        <v>0</v>
      </c>
      <c r="N717" s="2">
        <v>0</v>
      </c>
      <c r="O717" s="2">
        <v>0</v>
      </c>
      <c r="P717" s="2">
        <v>0</v>
      </c>
      <c r="Q717" s="2">
        <v>0</v>
      </c>
      <c r="R717" s="2">
        <v>0</v>
      </c>
      <c r="S717" s="2">
        <v>0</v>
      </c>
      <c r="T717" s="2">
        <v>0</v>
      </c>
      <c r="U717" s="2">
        <v>0</v>
      </c>
      <c r="V717" s="2">
        <v>0</v>
      </c>
      <c r="W717" s="2">
        <v>0</v>
      </c>
      <c r="X717" s="2">
        <v>0</v>
      </c>
      <c r="Y717" s="2">
        <v>0</v>
      </c>
      <c r="Z717" s="2">
        <v>0</v>
      </c>
      <c r="AA717" s="2">
        <v>0</v>
      </c>
      <c r="AB717" s="2">
        <v>0</v>
      </c>
      <c r="AC717" s="2">
        <v>0</v>
      </c>
      <c r="AD717" s="2">
        <v>0</v>
      </c>
      <c r="AE717" s="2">
        <v>0</v>
      </c>
      <c r="AF717" s="2">
        <v>0</v>
      </c>
      <c r="AG717" s="2">
        <v>0</v>
      </c>
      <c r="AH717" s="2">
        <v>0</v>
      </c>
      <c r="AI717" s="2">
        <v>0</v>
      </c>
      <c r="AJ717" s="2">
        <v>0</v>
      </c>
      <c r="AK717" s="2">
        <v>0</v>
      </c>
      <c r="AL717" s="2">
        <v>0</v>
      </c>
      <c r="AM717" s="2">
        <v>0</v>
      </c>
      <c r="AN717" s="2">
        <v>0</v>
      </c>
      <c r="AO717" s="2">
        <v>0</v>
      </c>
      <c r="AP717" s="2">
        <v>0</v>
      </c>
    </row>
    <row r="718" spans="1:42" x14ac:dyDescent="0.2">
      <c r="A718" s="11" t="s">
        <v>177</v>
      </c>
      <c r="B718" s="16"/>
      <c r="C718" s="1">
        <v>6</v>
      </c>
      <c r="D718" s="1" t="s">
        <v>61</v>
      </c>
      <c r="F718" s="1">
        <v>2000</v>
      </c>
      <c r="G718" s="2">
        <v>250</v>
      </c>
      <c r="H718" s="8">
        <v>1</v>
      </c>
      <c r="I718" s="1" t="s">
        <v>62</v>
      </c>
      <c r="J718" s="1">
        <v>20</v>
      </c>
      <c r="K718" s="1">
        <v>20</v>
      </c>
      <c r="L718" s="1">
        <f>F718+J718</f>
        <v>2020</v>
      </c>
      <c r="M718" s="2">
        <f>G718*1.25</f>
        <v>312.5</v>
      </c>
      <c r="N718" s="2">
        <v>0</v>
      </c>
      <c r="O718" s="2">
        <v>0</v>
      </c>
      <c r="P718" s="2">
        <v>0</v>
      </c>
      <c r="Q718" s="2">
        <v>0</v>
      </c>
      <c r="R718" s="2">
        <v>0</v>
      </c>
      <c r="S718" s="2">
        <v>0</v>
      </c>
      <c r="T718" s="2">
        <v>0</v>
      </c>
      <c r="U718" s="2">
        <v>0</v>
      </c>
      <c r="V718" s="2">
        <v>0</v>
      </c>
      <c r="W718" s="2">
        <v>0</v>
      </c>
      <c r="X718" s="2">
        <v>0</v>
      </c>
      <c r="Y718" s="2">
        <v>0</v>
      </c>
      <c r="Z718" s="2">
        <v>0</v>
      </c>
      <c r="AA718" s="2">
        <v>0</v>
      </c>
      <c r="AB718" s="2">
        <v>0</v>
      </c>
      <c r="AC718" s="2">
        <v>0</v>
      </c>
      <c r="AD718" s="2">
        <v>0</v>
      </c>
      <c r="AE718" s="2">
        <v>0</v>
      </c>
      <c r="AF718" s="2">
        <v>0</v>
      </c>
      <c r="AG718" s="2">
        <f>M718*1.25</f>
        <v>390.625</v>
      </c>
      <c r="AH718" s="2">
        <v>0</v>
      </c>
      <c r="AI718" s="2">
        <v>0</v>
      </c>
      <c r="AJ718" s="2">
        <v>0</v>
      </c>
      <c r="AK718" s="2">
        <v>0</v>
      </c>
      <c r="AL718" s="2">
        <v>0</v>
      </c>
      <c r="AM718" s="2">
        <v>0</v>
      </c>
      <c r="AN718" s="2">
        <v>0</v>
      </c>
      <c r="AO718" s="2">
        <v>0</v>
      </c>
      <c r="AP718" s="2">
        <v>0</v>
      </c>
    </row>
    <row r="719" spans="1:42" x14ac:dyDescent="0.2">
      <c r="A719" s="11" t="s">
        <v>177</v>
      </c>
      <c r="B719" s="16"/>
      <c r="C719" s="1">
        <v>7</v>
      </c>
      <c r="D719" s="1" t="s">
        <v>63</v>
      </c>
      <c r="F719" s="15" t="s">
        <v>69</v>
      </c>
      <c r="G719" s="15" t="s">
        <v>69</v>
      </c>
      <c r="J719" s="1">
        <v>30</v>
      </c>
      <c r="K719" s="1">
        <v>30</v>
      </c>
      <c r="L719" s="15" t="s">
        <v>69</v>
      </c>
      <c r="M719" s="2">
        <v>0</v>
      </c>
      <c r="N719" s="2">
        <v>0</v>
      </c>
      <c r="O719" s="2">
        <v>0</v>
      </c>
      <c r="P719" s="2">
        <v>0</v>
      </c>
      <c r="Q719" s="2">
        <v>0</v>
      </c>
      <c r="R719" s="2">
        <v>0</v>
      </c>
      <c r="S719" s="2">
        <v>0</v>
      </c>
      <c r="T719" s="2">
        <v>0</v>
      </c>
      <c r="U719" s="2">
        <v>0</v>
      </c>
      <c r="V719" s="2">
        <v>0</v>
      </c>
      <c r="W719" s="2">
        <v>0</v>
      </c>
      <c r="X719" s="2">
        <v>0</v>
      </c>
      <c r="Y719" s="2">
        <v>0</v>
      </c>
      <c r="Z719" s="2">
        <v>0</v>
      </c>
      <c r="AA719" s="2">
        <v>0</v>
      </c>
      <c r="AB719" s="2">
        <v>0</v>
      </c>
      <c r="AC719" s="2">
        <v>0</v>
      </c>
      <c r="AD719" s="2">
        <v>0</v>
      </c>
      <c r="AE719" s="2">
        <v>0</v>
      </c>
      <c r="AF719" s="2">
        <v>0</v>
      </c>
      <c r="AG719" s="2">
        <v>0</v>
      </c>
      <c r="AH719" s="2">
        <v>0</v>
      </c>
      <c r="AI719" s="2">
        <v>0</v>
      </c>
      <c r="AJ719" s="2">
        <v>0</v>
      </c>
      <c r="AK719" s="2">
        <v>0</v>
      </c>
      <c r="AL719" s="2">
        <v>0</v>
      </c>
      <c r="AM719" s="2">
        <v>0</v>
      </c>
      <c r="AN719" s="2">
        <v>0</v>
      </c>
      <c r="AO719" s="2">
        <v>0</v>
      </c>
      <c r="AP719" s="2">
        <v>0</v>
      </c>
    </row>
    <row r="720" spans="1:42" x14ac:dyDescent="0.2">
      <c r="A720" s="11" t="s">
        <v>177</v>
      </c>
      <c r="B720" s="16"/>
      <c r="C720" s="1">
        <v>8</v>
      </c>
      <c r="D720" s="1" t="s">
        <v>66</v>
      </c>
      <c r="F720" s="15" t="s">
        <v>69</v>
      </c>
      <c r="G720" s="15" t="s">
        <v>69</v>
      </c>
      <c r="J720" s="1">
        <v>30</v>
      </c>
      <c r="K720" s="1">
        <v>30</v>
      </c>
      <c r="L720" s="15" t="s">
        <v>69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  <c r="R720" s="2">
        <v>0</v>
      </c>
      <c r="S720" s="2">
        <v>0</v>
      </c>
      <c r="T720" s="2">
        <v>0</v>
      </c>
      <c r="U720" s="2">
        <v>0</v>
      </c>
      <c r="V720" s="2">
        <v>0</v>
      </c>
      <c r="W720" s="2">
        <v>0</v>
      </c>
      <c r="X720" s="2">
        <v>0</v>
      </c>
      <c r="Y720" s="2">
        <v>0</v>
      </c>
      <c r="Z720" s="2">
        <v>0</v>
      </c>
      <c r="AA720" s="2">
        <v>0</v>
      </c>
      <c r="AB720" s="2">
        <v>0</v>
      </c>
      <c r="AC720" s="2">
        <v>0</v>
      </c>
      <c r="AD720" s="2">
        <v>0</v>
      </c>
      <c r="AE720" s="2">
        <v>0</v>
      </c>
      <c r="AF720" s="2">
        <v>0</v>
      </c>
      <c r="AG720" s="2">
        <v>0</v>
      </c>
      <c r="AH720" s="2">
        <v>0</v>
      </c>
      <c r="AI720" s="2">
        <v>0</v>
      </c>
      <c r="AJ720" s="2">
        <v>0</v>
      </c>
      <c r="AK720" s="2">
        <v>0</v>
      </c>
      <c r="AL720" s="2">
        <v>0</v>
      </c>
      <c r="AM720" s="2">
        <v>0</v>
      </c>
      <c r="AN720" s="2">
        <v>0</v>
      </c>
      <c r="AO720" s="2">
        <v>0</v>
      </c>
      <c r="AP720" s="2">
        <v>0</v>
      </c>
    </row>
    <row r="721" spans="1:46" x14ac:dyDescent="0.2">
      <c r="A721" s="16" t="s">
        <v>178</v>
      </c>
      <c r="B721" s="16"/>
      <c r="C721" s="17"/>
      <c r="D721" s="11" t="s">
        <v>178</v>
      </c>
      <c r="E721" s="17"/>
      <c r="F721" s="17"/>
      <c r="G721" s="18"/>
      <c r="H721" s="19"/>
      <c r="I721" s="17"/>
      <c r="J721" s="31"/>
      <c r="K721" s="31"/>
      <c r="L721" s="17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7"/>
      <c r="AJ721" s="17"/>
      <c r="AK721" s="17"/>
      <c r="AL721" s="17"/>
      <c r="AM721" s="17"/>
      <c r="AN721" s="17"/>
      <c r="AO721" s="17"/>
      <c r="AP721" s="17"/>
    </row>
    <row r="722" spans="1:46" x14ac:dyDescent="0.2">
      <c r="A722" s="11" t="s">
        <v>178</v>
      </c>
      <c r="B722" s="16"/>
      <c r="C722" s="1">
        <v>1</v>
      </c>
      <c r="D722" s="1" t="s">
        <v>46</v>
      </c>
      <c r="F722" s="1">
        <v>1986</v>
      </c>
      <c r="G722" s="2">
        <v>15000</v>
      </c>
      <c r="H722" s="8">
        <v>1</v>
      </c>
      <c r="I722" s="1" t="s">
        <v>62</v>
      </c>
      <c r="J722" s="1">
        <v>35</v>
      </c>
      <c r="K722" s="1">
        <v>35</v>
      </c>
      <c r="L722" s="1">
        <f t="shared" ref="L722:L727" si="58">F722+J722</f>
        <v>2021</v>
      </c>
      <c r="M722" s="2">
        <f>G722*1.25</f>
        <v>18750</v>
      </c>
      <c r="N722" s="2">
        <v>0</v>
      </c>
      <c r="O722" s="2">
        <v>0</v>
      </c>
      <c r="P722" s="2">
        <v>0</v>
      </c>
      <c r="Q722" s="2">
        <v>0</v>
      </c>
      <c r="R722" s="2">
        <v>0</v>
      </c>
      <c r="S722" s="2">
        <v>0</v>
      </c>
      <c r="T722" s="2">
        <v>0</v>
      </c>
      <c r="U722" s="2">
        <v>0</v>
      </c>
      <c r="V722" s="2">
        <v>0</v>
      </c>
      <c r="W722" s="2">
        <v>0</v>
      </c>
      <c r="X722" s="2">
        <v>0</v>
      </c>
      <c r="Y722" s="2">
        <v>0</v>
      </c>
      <c r="Z722" s="2">
        <v>0</v>
      </c>
      <c r="AA722" s="2">
        <v>0</v>
      </c>
      <c r="AB722" s="2">
        <v>0</v>
      </c>
      <c r="AC722" s="2">
        <v>0</v>
      </c>
      <c r="AD722" s="2">
        <v>0</v>
      </c>
      <c r="AE722" s="2">
        <v>0</v>
      </c>
      <c r="AF722" s="2">
        <v>0</v>
      </c>
      <c r="AG722" s="2">
        <v>0</v>
      </c>
      <c r="AH722" s="2">
        <v>0</v>
      </c>
      <c r="AI722" s="2">
        <v>0</v>
      </c>
      <c r="AJ722" s="2">
        <v>0</v>
      </c>
      <c r="AK722" s="2">
        <v>0</v>
      </c>
      <c r="AL722" s="2">
        <v>0</v>
      </c>
      <c r="AM722" s="2">
        <v>0</v>
      </c>
      <c r="AN722" s="2">
        <v>0</v>
      </c>
      <c r="AO722" s="2">
        <v>0</v>
      </c>
      <c r="AP722" s="2">
        <v>0</v>
      </c>
    </row>
    <row r="723" spans="1:46" x14ac:dyDescent="0.2">
      <c r="A723" s="11" t="s">
        <v>178</v>
      </c>
      <c r="B723" s="16"/>
      <c r="C723" s="1">
        <v>2</v>
      </c>
      <c r="D723" s="1" t="s">
        <v>49</v>
      </c>
      <c r="F723" s="1">
        <v>1986</v>
      </c>
      <c r="G723" s="2">
        <v>25000</v>
      </c>
      <c r="H723" s="8">
        <v>1000</v>
      </c>
      <c r="I723" s="1" t="s">
        <v>179</v>
      </c>
      <c r="J723" s="1">
        <v>20</v>
      </c>
      <c r="K723" s="1">
        <v>20</v>
      </c>
      <c r="L723" s="1">
        <f t="shared" si="58"/>
        <v>2006</v>
      </c>
      <c r="M723" s="2">
        <f>G723*1.25</f>
        <v>31250</v>
      </c>
      <c r="N723" s="2">
        <v>0</v>
      </c>
      <c r="O723" s="2">
        <v>0</v>
      </c>
      <c r="P723" s="2">
        <v>0</v>
      </c>
      <c r="Q723" s="2">
        <v>0</v>
      </c>
      <c r="R723" s="2">
        <v>0</v>
      </c>
      <c r="S723" s="2">
        <v>0</v>
      </c>
      <c r="T723" s="2">
        <v>0</v>
      </c>
      <c r="U723" s="2">
        <v>0</v>
      </c>
      <c r="V723" s="2">
        <v>0</v>
      </c>
      <c r="W723" s="2">
        <v>0</v>
      </c>
      <c r="X723" s="2">
        <v>0</v>
      </c>
      <c r="Y723" s="2">
        <v>0</v>
      </c>
      <c r="Z723" s="2">
        <v>0</v>
      </c>
      <c r="AA723" s="2">
        <v>0</v>
      </c>
      <c r="AB723" s="2">
        <v>0</v>
      </c>
      <c r="AC723" s="2">
        <v>0</v>
      </c>
      <c r="AD723" s="2">
        <v>0</v>
      </c>
      <c r="AE723" s="2">
        <v>0</v>
      </c>
      <c r="AF723" s="2">
        <v>0</v>
      </c>
      <c r="AG723" s="2">
        <f>M723*1.25</f>
        <v>39062.5</v>
      </c>
      <c r="AH723" s="2">
        <v>0</v>
      </c>
      <c r="AI723" s="2">
        <v>0</v>
      </c>
      <c r="AJ723" s="2">
        <f>P723*1.25</f>
        <v>0</v>
      </c>
      <c r="AK723" s="2">
        <v>0</v>
      </c>
      <c r="AL723" s="2">
        <v>0</v>
      </c>
      <c r="AM723" s="2">
        <v>0</v>
      </c>
      <c r="AN723" s="2">
        <v>0</v>
      </c>
      <c r="AO723" s="2">
        <v>0</v>
      </c>
      <c r="AP723" s="2">
        <v>0</v>
      </c>
    </row>
    <row r="724" spans="1:46" x14ac:dyDescent="0.2">
      <c r="A724" s="11" t="s">
        <v>178</v>
      </c>
      <c r="B724" s="16"/>
      <c r="C724" s="1">
        <v>3</v>
      </c>
      <c r="D724" s="1" t="s">
        <v>52</v>
      </c>
      <c r="F724" s="35">
        <v>2023</v>
      </c>
      <c r="G724" s="36">
        <v>250000</v>
      </c>
      <c r="H724" s="8">
        <v>1</v>
      </c>
      <c r="I724" s="1" t="s">
        <v>62</v>
      </c>
      <c r="J724" s="1">
        <v>15</v>
      </c>
      <c r="K724" s="1">
        <v>15</v>
      </c>
      <c r="L724" s="1">
        <f t="shared" si="58"/>
        <v>2038</v>
      </c>
      <c r="M724" s="2">
        <v>0</v>
      </c>
      <c r="N724" s="2">
        <v>0</v>
      </c>
      <c r="O724" s="2">
        <v>0</v>
      </c>
      <c r="P724" s="2">
        <v>0</v>
      </c>
      <c r="Q724" s="2">
        <v>0</v>
      </c>
      <c r="R724" s="2">
        <v>0</v>
      </c>
      <c r="S724" s="2">
        <v>0</v>
      </c>
      <c r="T724" s="2">
        <v>0</v>
      </c>
      <c r="U724" s="2">
        <v>0</v>
      </c>
      <c r="V724" s="2">
        <v>0</v>
      </c>
      <c r="W724" s="2">
        <v>0</v>
      </c>
      <c r="X724" s="2">
        <v>0</v>
      </c>
      <c r="Y724" s="2">
        <v>0</v>
      </c>
      <c r="Z724" s="2">
        <f>G724*1.25</f>
        <v>312500</v>
      </c>
      <c r="AA724" s="2">
        <v>0</v>
      </c>
      <c r="AB724" s="2">
        <v>0</v>
      </c>
      <c r="AC724" s="2">
        <v>0</v>
      </c>
      <c r="AD724" s="2">
        <v>0</v>
      </c>
      <c r="AE724" s="2">
        <v>0</v>
      </c>
      <c r="AF724" s="2">
        <v>0</v>
      </c>
      <c r="AG724" s="2">
        <v>0</v>
      </c>
      <c r="AH724" s="2">
        <v>0</v>
      </c>
      <c r="AI724" s="2">
        <v>0</v>
      </c>
      <c r="AJ724" s="2">
        <v>0</v>
      </c>
      <c r="AK724" s="2">
        <v>0</v>
      </c>
      <c r="AL724" s="2">
        <v>0</v>
      </c>
      <c r="AM724" s="2">
        <v>0</v>
      </c>
      <c r="AN724" s="2">
        <v>0</v>
      </c>
      <c r="AO724" s="2">
        <f>Z724*1.25</f>
        <v>390625</v>
      </c>
      <c r="AP724" s="2">
        <v>0</v>
      </c>
    </row>
    <row r="725" spans="1:46" x14ac:dyDescent="0.2">
      <c r="A725" s="11" t="s">
        <v>178</v>
      </c>
      <c r="B725" s="16"/>
      <c r="C725" s="1">
        <v>4</v>
      </c>
      <c r="D725" s="1" t="s">
        <v>54</v>
      </c>
      <c r="F725" s="35">
        <v>2001</v>
      </c>
      <c r="G725" s="36">
        <v>25000</v>
      </c>
      <c r="H725" s="8">
        <v>1</v>
      </c>
      <c r="I725" s="1" t="s">
        <v>62</v>
      </c>
      <c r="J725" s="1">
        <v>25</v>
      </c>
      <c r="K725" s="1">
        <v>25</v>
      </c>
      <c r="L725" s="1">
        <f t="shared" si="58"/>
        <v>2026</v>
      </c>
      <c r="M725" s="2">
        <v>0</v>
      </c>
      <c r="N725" s="2">
        <f>G725*1.25</f>
        <v>31250</v>
      </c>
      <c r="O725" s="2">
        <v>0</v>
      </c>
      <c r="P725" s="2">
        <v>0</v>
      </c>
      <c r="Q725" s="2">
        <v>0</v>
      </c>
      <c r="R725" s="2">
        <v>0</v>
      </c>
      <c r="S725" s="2">
        <v>0</v>
      </c>
      <c r="T725" s="2">
        <v>0</v>
      </c>
      <c r="U725" s="2">
        <v>0</v>
      </c>
      <c r="V725" s="2">
        <v>0</v>
      </c>
      <c r="W725" s="2">
        <v>0</v>
      </c>
      <c r="X725" s="2">
        <v>0</v>
      </c>
      <c r="Y725" s="2">
        <v>0</v>
      </c>
      <c r="Z725" s="2">
        <v>0</v>
      </c>
      <c r="AA725" s="2">
        <v>0</v>
      </c>
      <c r="AB725" s="2">
        <v>0</v>
      </c>
      <c r="AC725" s="2">
        <v>0</v>
      </c>
      <c r="AD725" s="2">
        <v>0</v>
      </c>
      <c r="AE725" s="2">
        <v>0</v>
      </c>
      <c r="AF725" s="2">
        <v>0</v>
      </c>
      <c r="AG725" s="2">
        <v>0</v>
      </c>
      <c r="AH725" s="2">
        <v>0</v>
      </c>
      <c r="AI725" s="2">
        <v>0</v>
      </c>
      <c r="AJ725" s="2">
        <v>0</v>
      </c>
      <c r="AK725" s="2">
        <v>0</v>
      </c>
      <c r="AL725" s="2">
        <v>0</v>
      </c>
      <c r="AM725" s="2">
        <f>N725*1.25</f>
        <v>39062.5</v>
      </c>
      <c r="AN725" s="2">
        <v>0</v>
      </c>
      <c r="AO725" s="2">
        <v>0</v>
      </c>
      <c r="AP725" s="2">
        <v>0</v>
      </c>
    </row>
    <row r="726" spans="1:46" x14ac:dyDescent="0.2">
      <c r="A726" s="11" t="s">
        <v>178</v>
      </c>
      <c r="B726" s="16"/>
      <c r="C726" s="1">
        <v>5</v>
      </c>
      <c r="D726" s="1" t="s">
        <v>57</v>
      </c>
      <c r="E726" s="1" t="s">
        <v>68</v>
      </c>
      <c r="F726" s="35">
        <v>2008</v>
      </c>
      <c r="G726" s="36">
        <v>6000</v>
      </c>
      <c r="H726" s="8">
        <v>1</v>
      </c>
      <c r="I726" s="1" t="s">
        <v>62</v>
      </c>
      <c r="J726" s="1">
        <v>20</v>
      </c>
      <c r="K726" s="1">
        <v>20</v>
      </c>
      <c r="L726" s="1">
        <f t="shared" si="58"/>
        <v>2028</v>
      </c>
      <c r="M726" s="2">
        <v>0</v>
      </c>
      <c r="N726" s="2">
        <v>0</v>
      </c>
      <c r="O726" s="2">
        <v>0</v>
      </c>
      <c r="P726" s="2">
        <f>G726*1.25</f>
        <v>7500</v>
      </c>
      <c r="Q726" s="2">
        <v>0</v>
      </c>
      <c r="R726" s="2">
        <v>0</v>
      </c>
      <c r="S726" s="2">
        <v>0</v>
      </c>
      <c r="T726" s="2">
        <v>0</v>
      </c>
      <c r="U726" s="2">
        <v>0</v>
      </c>
      <c r="V726" s="2">
        <v>0</v>
      </c>
      <c r="W726" s="2">
        <v>0</v>
      </c>
      <c r="X726" s="2">
        <v>0</v>
      </c>
      <c r="Y726" s="2">
        <v>0</v>
      </c>
      <c r="Z726" s="2">
        <v>0</v>
      </c>
      <c r="AA726" s="2">
        <v>0</v>
      </c>
      <c r="AB726" s="2">
        <v>0</v>
      </c>
      <c r="AC726" s="2">
        <v>0</v>
      </c>
      <c r="AD726" s="2">
        <v>0</v>
      </c>
      <c r="AE726" s="2">
        <v>0</v>
      </c>
      <c r="AF726" s="2">
        <v>0</v>
      </c>
      <c r="AG726" s="2">
        <v>0</v>
      </c>
      <c r="AH726" s="2">
        <v>0</v>
      </c>
      <c r="AI726" s="2">
        <v>0</v>
      </c>
      <c r="AJ726" s="2">
        <f>P726*1.25</f>
        <v>9375</v>
      </c>
      <c r="AK726" s="2">
        <v>0</v>
      </c>
      <c r="AL726" s="2">
        <v>0</v>
      </c>
      <c r="AM726" s="2">
        <v>0</v>
      </c>
      <c r="AN726" s="2">
        <v>0</v>
      </c>
      <c r="AO726" s="2">
        <v>0</v>
      </c>
      <c r="AP726" s="2">
        <v>0</v>
      </c>
    </row>
    <row r="727" spans="1:46" x14ac:dyDescent="0.2">
      <c r="A727" s="11" t="s">
        <v>178</v>
      </c>
      <c r="B727" s="16"/>
      <c r="C727" s="1">
        <v>6</v>
      </c>
      <c r="D727" s="1" t="s">
        <v>61</v>
      </c>
      <c r="F727" s="1">
        <v>2006</v>
      </c>
      <c r="G727" s="2">
        <v>500</v>
      </c>
      <c r="H727" s="8">
        <v>1</v>
      </c>
      <c r="I727" s="1" t="s">
        <v>62</v>
      </c>
      <c r="J727" s="1">
        <v>20</v>
      </c>
      <c r="K727" s="1">
        <v>20</v>
      </c>
      <c r="L727" s="1">
        <f t="shared" si="58"/>
        <v>2026</v>
      </c>
      <c r="M727" s="2">
        <v>0</v>
      </c>
      <c r="N727" s="2">
        <f>G727*1.25</f>
        <v>625</v>
      </c>
      <c r="O727" s="2">
        <v>0</v>
      </c>
      <c r="P727" s="2">
        <v>0</v>
      </c>
      <c r="Q727" s="2">
        <v>0</v>
      </c>
      <c r="R727" s="2">
        <v>0</v>
      </c>
      <c r="S727" s="2">
        <v>0</v>
      </c>
      <c r="T727" s="2">
        <v>0</v>
      </c>
      <c r="U727" s="2">
        <v>0</v>
      </c>
      <c r="V727" s="2">
        <v>0</v>
      </c>
      <c r="W727" s="2">
        <v>0</v>
      </c>
      <c r="X727" s="2">
        <v>0</v>
      </c>
      <c r="Y727" s="2">
        <v>0</v>
      </c>
      <c r="Z727" s="2">
        <v>0</v>
      </c>
      <c r="AA727" s="2">
        <v>0</v>
      </c>
      <c r="AB727" s="2">
        <v>0</v>
      </c>
      <c r="AC727" s="2">
        <v>0</v>
      </c>
      <c r="AD727" s="2">
        <v>0</v>
      </c>
      <c r="AE727" s="2">
        <v>0</v>
      </c>
      <c r="AF727" s="2">
        <v>0</v>
      </c>
      <c r="AG727" s="2">
        <v>0</v>
      </c>
      <c r="AH727" s="2">
        <f>N727*1.25</f>
        <v>781.25</v>
      </c>
      <c r="AK727" s="2">
        <v>0</v>
      </c>
      <c r="AL727" s="2">
        <v>0</v>
      </c>
      <c r="AM727" s="2">
        <v>0</v>
      </c>
      <c r="AN727" s="2">
        <v>0</v>
      </c>
      <c r="AO727" s="2">
        <v>0</v>
      </c>
      <c r="AP727" s="2">
        <v>0</v>
      </c>
    </row>
    <row r="728" spans="1:46" x14ac:dyDescent="0.2">
      <c r="A728" s="11" t="s">
        <v>178</v>
      </c>
      <c r="B728" s="16"/>
      <c r="C728" s="1">
        <v>7</v>
      </c>
      <c r="D728" s="1" t="s">
        <v>63</v>
      </c>
      <c r="F728" s="15" t="s">
        <v>69</v>
      </c>
      <c r="G728" s="15" t="s">
        <v>69</v>
      </c>
      <c r="J728" s="1">
        <v>30</v>
      </c>
      <c r="K728" s="1">
        <v>30</v>
      </c>
      <c r="L728" s="15" t="s">
        <v>69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  <c r="R728" s="2">
        <v>0</v>
      </c>
      <c r="S728" s="2">
        <v>0</v>
      </c>
      <c r="T728" s="2">
        <v>0</v>
      </c>
      <c r="U728" s="2">
        <v>0</v>
      </c>
      <c r="V728" s="2">
        <v>0</v>
      </c>
      <c r="W728" s="2">
        <v>0</v>
      </c>
      <c r="X728" s="2">
        <v>0</v>
      </c>
      <c r="Y728" s="2">
        <v>0</v>
      </c>
      <c r="Z728" s="2">
        <v>0</v>
      </c>
      <c r="AA728" s="2">
        <v>0</v>
      </c>
      <c r="AB728" s="2">
        <v>0</v>
      </c>
      <c r="AC728" s="2">
        <v>0</v>
      </c>
      <c r="AD728" s="2">
        <v>0</v>
      </c>
      <c r="AE728" s="2">
        <v>0</v>
      </c>
      <c r="AF728" s="2">
        <v>0</v>
      </c>
      <c r="AG728" s="2">
        <v>0</v>
      </c>
      <c r="AH728" s="2">
        <v>0</v>
      </c>
      <c r="AI728" s="2">
        <v>0</v>
      </c>
      <c r="AJ728" s="2">
        <v>0</v>
      </c>
      <c r="AK728" s="2">
        <v>0</v>
      </c>
      <c r="AL728" s="2">
        <v>0</v>
      </c>
      <c r="AM728" s="2">
        <v>0</v>
      </c>
      <c r="AN728" s="2">
        <v>0</v>
      </c>
      <c r="AO728" s="2">
        <v>0</v>
      </c>
      <c r="AP728" s="2">
        <v>0</v>
      </c>
    </row>
    <row r="729" spans="1:46" x14ac:dyDescent="0.2">
      <c r="A729" s="11" t="s">
        <v>178</v>
      </c>
      <c r="B729" s="16"/>
      <c r="C729" s="1">
        <v>8</v>
      </c>
      <c r="D729" s="1" t="s">
        <v>66</v>
      </c>
      <c r="F729" s="15" t="s">
        <v>69</v>
      </c>
      <c r="G729" s="15" t="s">
        <v>69</v>
      </c>
      <c r="J729" s="1">
        <v>30</v>
      </c>
      <c r="K729" s="1">
        <v>30</v>
      </c>
      <c r="L729" s="15" t="s">
        <v>69</v>
      </c>
      <c r="M729" s="2">
        <v>0</v>
      </c>
      <c r="N729" s="2">
        <v>0</v>
      </c>
      <c r="O729" s="2">
        <v>0</v>
      </c>
      <c r="P729" s="2">
        <v>0</v>
      </c>
      <c r="Q729" s="2">
        <v>0</v>
      </c>
      <c r="R729" s="2">
        <v>0</v>
      </c>
      <c r="S729" s="2">
        <v>0</v>
      </c>
      <c r="T729" s="2">
        <v>0</v>
      </c>
      <c r="U729" s="2">
        <v>0</v>
      </c>
      <c r="V729" s="2">
        <v>0</v>
      </c>
      <c r="W729" s="2">
        <v>0</v>
      </c>
      <c r="X729" s="2">
        <v>0</v>
      </c>
      <c r="Y729" s="2">
        <v>0</v>
      </c>
      <c r="Z729" s="2">
        <v>0</v>
      </c>
      <c r="AA729" s="2">
        <v>0</v>
      </c>
      <c r="AB729" s="2">
        <v>0</v>
      </c>
      <c r="AC729" s="2">
        <v>0</v>
      </c>
      <c r="AD729" s="2">
        <v>0</v>
      </c>
      <c r="AE729" s="2">
        <v>0</v>
      </c>
      <c r="AF729" s="2">
        <v>0</v>
      </c>
      <c r="AG729" s="2">
        <v>0</v>
      </c>
      <c r="AH729" s="2">
        <v>0</v>
      </c>
      <c r="AI729" s="2">
        <v>0</v>
      </c>
      <c r="AJ729" s="2">
        <v>0</v>
      </c>
      <c r="AK729" s="2">
        <v>0</v>
      </c>
      <c r="AL729" s="2">
        <v>0</v>
      </c>
      <c r="AM729" s="2">
        <v>0</v>
      </c>
      <c r="AN729" s="2">
        <v>0</v>
      </c>
      <c r="AO729" s="2">
        <v>0</v>
      </c>
      <c r="AP729" s="2">
        <v>0</v>
      </c>
    </row>
    <row r="730" spans="1:46" x14ac:dyDescent="0.2">
      <c r="A730" s="16" t="s">
        <v>180</v>
      </c>
      <c r="B730" s="16"/>
      <c r="C730" s="17"/>
      <c r="D730" s="11" t="s">
        <v>180</v>
      </c>
      <c r="E730" s="17"/>
      <c r="F730" s="17"/>
      <c r="G730" s="18"/>
      <c r="H730" s="19"/>
      <c r="I730" s="17"/>
      <c r="J730" s="31"/>
      <c r="K730" s="31"/>
      <c r="L730" s="17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7"/>
      <c r="AJ730" s="17"/>
      <c r="AK730" s="17"/>
      <c r="AL730" s="17"/>
      <c r="AM730" s="17"/>
      <c r="AN730" s="17"/>
      <c r="AO730" s="17"/>
      <c r="AP730" s="17"/>
    </row>
    <row r="731" spans="1:46" x14ac:dyDescent="0.2">
      <c r="A731" s="11" t="s">
        <v>180</v>
      </c>
      <c r="B731" s="16"/>
      <c r="C731" s="1">
        <v>1</v>
      </c>
      <c r="D731" s="1" t="s">
        <v>46</v>
      </c>
      <c r="F731" s="1">
        <v>2000</v>
      </c>
      <c r="G731" s="2">
        <v>7500</v>
      </c>
      <c r="H731" s="8">
        <v>1</v>
      </c>
      <c r="I731" s="1" t="s">
        <v>62</v>
      </c>
      <c r="J731" s="1">
        <v>25</v>
      </c>
      <c r="K731" s="1">
        <v>25</v>
      </c>
      <c r="L731" s="1">
        <f>F731+J731</f>
        <v>2025</v>
      </c>
      <c r="M731" s="2">
        <f>G731*1.25</f>
        <v>9375</v>
      </c>
      <c r="N731" s="2">
        <v>0</v>
      </c>
      <c r="O731" s="2">
        <v>0</v>
      </c>
      <c r="P731" s="2">
        <v>0</v>
      </c>
      <c r="Q731" s="2">
        <v>0</v>
      </c>
      <c r="R731" s="2">
        <v>0</v>
      </c>
      <c r="S731" s="2">
        <v>0</v>
      </c>
      <c r="T731" s="2">
        <v>0</v>
      </c>
      <c r="U731" s="2">
        <v>0</v>
      </c>
      <c r="V731" s="2">
        <v>0</v>
      </c>
      <c r="W731" s="2">
        <v>0</v>
      </c>
      <c r="X731" s="2">
        <v>0</v>
      </c>
      <c r="Y731" s="2">
        <v>0</v>
      </c>
      <c r="Z731" s="2">
        <v>0</v>
      </c>
      <c r="AA731" s="2">
        <v>0</v>
      </c>
      <c r="AB731" s="2">
        <v>0</v>
      </c>
      <c r="AC731" s="2">
        <v>0</v>
      </c>
      <c r="AD731" s="2">
        <v>0</v>
      </c>
      <c r="AE731" s="2">
        <v>0</v>
      </c>
      <c r="AF731" s="2">
        <v>0</v>
      </c>
      <c r="AG731" s="2">
        <v>0</v>
      </c>
      <c r="AH731" s="2">
        <v>0</v>
      </c>
      <c r="AI731" s="2">
        <v>0</v>
      </c>
      <c r="AJ731" s="2">
        <v>0</v>
      </c>
      <c r="AK731" s="2">
        <v>0</v>
      </c>
      <c r="AL731" s="2">
        <f>M731*1.25</f>
        <v>11718.75</v>
      </c>
      <c r="AM731" s="2">
        <v>0</v>
      </c>
      <c r="AN731" s="2">
        <f>O731*1.25</f>
        <v>0</v>
      </c>
      <c r="AO731" s="2">
        <v>0</v>
      </c>
      <c r="AP731" s="2">
        <v>0</v>
      </c>
    </row>
    <row r="732" spans="1:46" x14ac:dyDescent="0.2">
      <c r="A732" s="11" t="s">
        <v>180</v>
      </c>
      <c r="B732" s="16"/>
      <c r="C732" s="1">
        <v>2</v>
      </c>
      <c r="D732" s="1" t="s">
        <v>49</v>
      </c>
      <c r="F732" s="15" t="s">
        <v>69</v>
      </c>
      <c r="G732" s="15" t="s">
        <v>69</v>
      </c>
      <c r="J732" s="1">
        <v>20</v>
      </c>
      <c r="K732" s="1">
        <v>20</v>
      </c>
      <c r="L732" s="15" t="s">
        <v>69</v>
      </c>
      <c r="M732" s="2">
        <v>0</v>
      </c>
      <c r="N732" s="2">
        <v>0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>
        <v>0</v>
      </c>
      <c r="V732" s="2">
        <v>0</v>
      </c>
      <c r="W732" s="2">
        <v>0</v>
      </c>
      <c r="X732" s="2">
        <v>0</v>
      </c>
      <c r="Y732" s="2">
        <v>0</v>
      </c>
      <c r="Z732" s="2">
        <v>0</v>
      </c>
      <c r="AA732" s="2">
        <v>0</v>
      </c>
      <c r="AB732" s="2">
        <v>0</v>
      </c>
      <c r="AC732" s="2">
        <v>0</v>
      </c>
      <c r="AD732" s="2">
        <v>0</v>
      </c>
      <c r="AE732" s="2">
        <v>0</v>
      </c>
      <c r="AF732" s="2">
        <v>0</v>
      </c>
      <c r="AG732" s="2">
        <v>0</v>
      </c>
      <c r="AH732" s="2">
        <v>0</v>
      </c>
      <c r="AI732" s="2">
        <v>0</v>
      </c>
      <c r="AJ732" s="2">
        <v>0</v>
      </c>
      <c r="AK732" s="2">
        <v>0</v>
      </c>
      <c r="AL732" s="2">
        <v>0</v>
      </c>
      <c r="AM732" s="2">
        <v>0</v>
      </c>
      <c r="AN732" s="2">
        <v>0</v>
      </c>
      <c r="AO732" s="2">
        <v>0</v>
      </c>
      <c r="AP732" s="2">
        <v>0</v>
      </c>
    </row>
    <row r="733" spans="1:46" x14ac:dyDescent="0.2">
      <c r="A733" s="11" t="s">
        <v>180</v>
      </c>
      <c r="B733" s="16"/>
      <c r="C733" s="1">
        <v>3</v>
      </c>
      <c r="D733" s="1" t="s">
        <v>52</v>
      </c>
      <c r="F733" s="1">
        <v>2020</v>
      </c>
      <c r="G733" s="2">
        <v>150000</v>
      </c>
      <c r="H733" s="8">
        <v>1</v>
      </c>
      <c r="I733" s="1" t="s">
        <v>62</v>
      </c>
      <c r="J733" s="1">
        <v>15</v>
      </c>
      <c r="K733" s="1">
        <v>15</v>
      </c>
      <c r="L733" s="1">
        <f>F733+J733</f>
        <v>2035</v>
      </c>
      <c r="M733" s="2">
        <v>0</v>
      </c>
      <c r="N733" s="2">
        <v>0</v>
      </c>
      <c r="O733" s="2">
        <v>0</v>
      </c>
      <c r="P733" s="2">
        <v>0</v>
      </c>
      <c r="Q733" s="2">
        <v>0</v>
      </c>
      <c r="R733" s="2">
        <v>0</v>
      </c>
      <c r="S733" s="2">
        <v>0</v>
      </c>
      <c r="T733" s="2">
        <v>0</v>
      </c>
      <c r="U733" s="2">
        <v>0</v>
      </c>
      <c r="V733" s="2">
        <v>0</v>
      </c>
      <c r="W733" s="2">
        <f>G733*1.25</f>
        <v>187500</v>
      </c>
      <c r="X733" s="2">
        <v>0</v>
      </c>
      <c r="Y733" s="2">
        <v>0</v>
      </c>
      <c r="Z733" s="2">
        <v>0</v>
      </c>
      <c r="AA733" s="2">
        <v>0</v>
      </c>
      <c r="AB733" s="2">
        <v>0</v>
      </c>
      <c r="AC733" s="2">
        <v>0</v>
      </c>
      <c r="AD733" s="2">
        <v>0</v>
      </c>
      <c r="AE733" s="2">
        <v>0</v>
      </c>
      <c r="AF733" s="2">
        <v>0</v>
      </c>
      <c r="AG733" s="2">
        <v>0</v>
      </c>
      <c r="AH733" s="2">
        <v>0</v>
      </c>
      <c r="AI733" s="2">
        <v>0</v>
      </c>
      <c r="AJ733" s="2">
        <v>0</v>
      </c>
      <c r="AK733" s="2">
        <v>0</v>
      </c>
      <c r="AL733" s="2">
        <f>W733*1.25</f>
        <v>234375</v>
      </c>
      <c r="AM733" s="2">
        <v>0</v>
      </c>
      <c r="AN733" s="2">
        <v>0</v>
      </c>
      <c r="AO733" s="2">
        <v>0</v>
      </c>
      <c r="AP733" s="2">
        <v>0</v>
      </c>
    </row>
    <row r="734" spans="1:46" x14ac:dyDescent="0.2">
      <c r="A734" s="11" t="s">
        <v>180</v>
      </c>
      <c r="B734" s="16"/>
      <c r="C734" s="1">
        <v>4</v>
      </c>
      <c r="D734" s="1" t="s">
        <v>54</v>
      </c>
      <c r="F734" s="1">
        <v>2020</v>
      </c>
      <c r="G734" s="2">
        <v>20000</v>
      </c>
      <c r="H734" s="8">
        <v>1</v>
      </c>
      <c r="I734" s="1" t="s">
        <v>62</v>
      </c>
      <c r="J734" s="1">
        <v>25</v>
      </c>
      <c r="K734" s="1">
        <v>25</v>
      </c>
      <c r="L734" s="1">
        <f>F734+J734</f>
        <v>2045</v>
      </c>
      <c r="M734" s="2">
        <v>0</v>
      </c>
      <c r="N734" s="2">
        <v>0</v>
      </c>
      <c r="O734" s="2">
        <v>0</v>
      </c>
      <c r="P734" s="2">
        <v>0</v>
      </c>
      <c r="Q734" s="2">
        <v>0</v>
      </c>
      <c r="R734" s="2">
        <v>0</v>
      </c>
      <c r="S734" s="2">
        <v>0</v>
      </c>
      <c r="T734" s="2">
        <v>0</v>
      </c>
      <c r="U734" s="2">
        <v>0</v>
      </c>
      <c r="V734" s="2">
        <v>0</v>
      </c>
      <c r="W734" s="2">
        <v>0</v>
      </c>
      <c r="X734" s="2">
        <v>0</v>
      </c>
      <c r="Y734" s="2">
        <v>0</v>
      </c>
      <c r="Z734" s="2">
        <v>0</v>
      </c>
      <c r="AA734" s="2">
        <v>0</v>
      </c>
      <c r="AB734" s="2">
        <v>0</v>
      </c>
      <c r="AC734" s="2">
        <v>0</v>
      </c>
      <c r="AD734" s="2">
        <v>0</v>
      </c>
      <c r="AE734" s="2">
        <v>0</v>
      </c>
      <c r="AF734" s="2">
        <v>0</v>
      </c>
      <c r="AG734" s="2">
        <f>G734*1.25</f>
        <v>25000</v>
      </c>
      <c r="AH734" s="2">
        <v>0</v>
      </c>
      <c r="AI734" s="2">
        <v>0</v>
      </c>
      <c r="AJ734" s="2">
        <v>0</v>
      </c>
      <c r="AK734" s="2">
        <v>0</v>
      </c>
      <c r="AL734" s="2">
        <v>0</v>
      </c>
      <c r="AM734" s="2">
        <v>0</v>
      </c>
      <c r="AN734" s="2">
        <v>0</v>
      </c>
      <c r="AO734" s="2">
        <v>0</v>
      </c>
      <c r="AP734" s="2">
        <v>0</v>
      </c>
    </row>
    <row r="735" spans="1:46" x14ac:dyDescent="0.2">
      <c r="A735" s="11" t="s">
        <v>180</v>
      </c>
      <c r="B735" s="16"/>
      <c r="C735" s="1">
        <v>5</v>
      </c>
      <c r="D735" s="1" t="s">
        <v>57</v>
      </c>
      <c r="E735" s="1" t="s">
        <v>68</v>
      </c>
      <c r="F735" s="35">
        <v>2023</v>
      </c>
      <c r="G735" s="2">
        <v>5000</v>
      </c>
      <c r="H735" s="8">
        <v>1</v>
      </c>
      <c r="I735" s="1" t="s">
        <v>62</v>
      </c>
      <c r="J735" s="1">
        <v>15</v>
      </c>
      <c r="K735" s="1">
        <v>15</v>
      </c>
      <c r="L735" s="1">
        <f>F735+J735</f>
        <v>2038</v>
      </c>
      <c r="M735" s="2">
        <v>0</v>
      </c>
      <c r="N735" s="2">
        <v>0</v>
      </c>
      <c r="O735" s="2">
        <v>0</v>
      </c>
      <c r="P735" s="2">
        <v>0</v>
      </c>
      <c r="Q735" s="2">
        <v>0</v>
      </c>
      <c r="R735" s="2">
        <v>0</v>
      </c>
      <c r="S735" s="2">
        <v>0</v>
      </c>
      <c r="T735" s="2">
        <v>0</v>
      </c>
      <c r="U735" s="2">
        <v>0</v>
      </c>
      <c r="V735" s="2">
        <v>0</v>
      </c>
      <c r="W735" s="2">
        <v>0</v>
      </c>
      <c r="X735" s="2">
        <v>0</v>
      </c>
      <c r="Y735" s="2">
        <v>0</v>
      </c>
      <c r="Z735" s="2">
        <f>G735*1.25</f>
        <v>6250</v>
      </c>
      <c r="AA735" s="2">
        <v>0</v>
      </c>
      <c r="AB735" s="2">
        <v>0</v>
      </c>
      <c r="AC735" s="2">
        <v>0</v>
      </c>
      <c r="AD735" s="2">
        <v>0</v>
      </c>
      <c r="AE735" s="2">
        <v>0</v>
      </c>
      <c r="AF735" s="2">
        <v>0</v>
      </c>
      <c r="AG735" s="2">
        <v>0</v>
      </c>
      <c r="AH735" s="2">
        <v>0</v>
      </c>
      <c r="AI735" s="2">
        <v>0</v>
      </c>
      <c r="AJ735" s="2">
        <v>0</v>
      </c>
      <c r="AK735" s="2">
        <v>0</v>
      </c>
      <c r="AL735" s="2">
        <v>0</v>
      </c>
      <c r="AM735" s="2">
        <v>0</v>
      </c>
      <c r="AN735" s="2">
        <v>0</v>
      </c>
      <c r="AO735" s="2">
        <v>0</v>
      </c>
      <c r="AP735" s="2">
        <v>0</v>
      </c>
      <c r="AQ735" s="2"/>
      <c r="AR735" s="2"/>
      <c r="AS735" s="2"/>
      <c r="AT735" s="2"/>
    </row>
    <row r="736" spans="1:46" x14ac:dyDescent="0.2">
      <c r="A736" s="11" t="s">
        <v>180</v>
      </c>
      <c r="B736" s="16"/>
      <c r="C736" s="1">
        <v>6</v>
      </c>
      <c r="D736" s="1" t="s">
        <v>61</v>
      </c>
      <c r="F736" s="1">
        <v>2000</v>
      </c>
      <c r="G736" s="2">
        <v>250</v>
      </c>
      <c r="H736" s="8">
        <v>1</v>
      </c>
      <c r="I736" s="1" t="s">
        <v>62</v>
      </c>
      <c r="J736" s="1">
        <v>20</v>
      </c>
      <c r="K736" s="1">
        <v>20</v>
      </c>
      <c r="L736" s="1">
        <f>F736+J736</f>
        <v>2020</v>
      </c>
      <c r="M736" s="2">
        <f t="shared" ref="M735:M736" si="59">G736*1.25</f>
        <v>312.5</v>
      </c>
      <c r="N736" s="2">
        <v>0</v>
      </c>
      <c r="O736" s="2">
        <v>0</v>
      </c>
      <c r="P736" s="2">
        <v>0</v>
      </c>
      <c r="Q736" s="2">
        <v>0</v>
      </c>
      <c r="R736" s="2">
        <v>0</v>
      </c>
      <c r="S736" s="2">
        <v>0</v>
      </c>
      <c r="T736" s="2">
        <v>0</v>
      </c>
      <c r="U736" s="2">
        <v>0</v>
      </c>
      <c r="V736" s="2">
        <v>0</v>
      </c>
      <c r="W736" s="2">
        <v>0</v>
      </c>
      <c r="X736" s="2">
        <v>0</v>
      </c>
      <c r="Y736" s="2">
        <v>0</v>
      </c>
      <c r="Z736" s="2">
        <v>0</v>
      </c>
      <c r="AA736" s="2">
        <v>0</v>
      </c>
      <c r="AB736" s="2">
        <v>0</v>
      </c>
      <c r="AC736" s="2">
        <v>0</v>
      </c>
      <c r="AD736" s="2">
        <v>0</v>
      </c>
      <c r="AE736" s="2">
        <v>0</v>
      </c>
      <c r="AF736" s="2">
        <v>0</v>
      </c>
      <c r="AG736" s="2">
        <f>M736*1.25</f>
        <v>390.625</v>
      </c>
      <c r="AH736" s="2">
        <v>0</v>
      </c>
      <c r="AI736" s="2">
        <v>0</v>
      </c>
      <c r="AJ736" s="2">
        <v>0</v>
      </c>
      <c r="AK736" s="2">
        <v>0</v>
      </c>
      <c r="AL736" s="2">
        <v>0</v>
      </c>
      <c r="AM736" s="2">
        <v>0</v>
      </c>
      <c r="AN736" s="2">
        <v>0</v>
      </c>
      <c r="AO736" s="2">
        <v>0</v>
      </c>
      <c r="AP736" s="2">
        <v>0</v>
      </c>
    </row>
    <row r="737" spans="1:42" x14ac:dyDescent="0.2">
      <c r="A737" s="11" t="s">
        <v>180</v>
      </c>
      <c r="B737" s="16"/>
      <c r="C737" s="1">
        <v>7</v>
      </c>
      <c r="D737" s="1" t="s">
        <v>63</v>
      </c>
      <c r="F737" s="15" t="s">
        <v>69</v>
      </c>
      <c r="G737" s="15" t="s">
        <v>69</v>
      </c>
      <c r="J737" s="1">
        <v>30</v>
      </c>
      <c r="K737" s="1">
        <v>30</v>
      </c>
      <c r="L737" s="15" t="s">
        <v>69</v>
      </c>
      <c r="M737" s="2">
        <v>0</v>
      </c>
      <c r="N737" s="2">
        <v>0</v>
      </c>
      <c r="O737" s="2">
        <v>0</v>
      </c>
      <c r="P737" s="2">
        <v>0</v>
      </c>
      <c r="Q737" s="2">
        <v>0</v>
      </c>
      <c r="R737" s="2">
        <v>0</v>
      </c>
      <c r="S737" s="2">
        <v>0</v>
      </c>
      <c r="T737" s="2">
        <v>0</v>
      </c>
      <c r="U737" s="2">
        <v>0</v>
      </c>
      <c r="V737" s="2">
        <v>0</v>
      </c>
      <c r="W737" s="2">
        <v>0</v>
      </c>
      <c r="X737" s="2">
        <v>0</v>
      </c>
      <c r="Y737" s="2">
        <v>0</v>
      </c>
      <c r="Z737" s="2">
        <v>0</v>
      </c>
      <c r="AA737" s="2">
        <v>0</v>
      </c>
      <c r="AB737" s="2">
        <v>0</v>
      </c>
      <c r="AC737" s="2">
        <v>0</v>
      </c>
      <c r="AD737" s="2">
        <v>0</v>
      </c>
      <c r="AE737" s="2">
        <v>0</v>
      </c>
      <c r="AF737" s="2">
        <v>0</v>
      </c>
      <c r="AG737" s="2">
        <v>0</v>
      </c>
      <c r="AH737" s="2">
        <v>0</v>
      </c>
      <c r="AI737" s="2">
        <v>0</v>
      </c>
      <c r="AJ737" s="2">
        <v>0</v>
      </c>
      <c r="AK737" s="2">
        <v>0</v>
      </c>
      <c r="AL737" s="2">
        <v>0</v>
      </c>
      <c r="AM737" s="2">
        <v>0</v>
      </c>
      <c r="AN737" s="2">
        <v>0</v>
      </c>
      <c r="AO737" s="2">
        <v>0</v>
      </c>
      <c r="AP737" s="2">
        <v>0</v>
      </c>
    </row>
    <row r="738" spans="1:42" x14ac:dyDescent="0.2">
      <c r="A738" s="11" t="s">
        <v>180</v>
      </c>
      <c r="B738" s="16"/>
      <c r="C738" s="1">
        <v>8</v>
      </c>
      <c r="D738" s="1" t="s">
        <v>66</v>
      </c>
      <c r="F738" s="15" t="s">
        <v>69</v>
      </c>
      <c r="G738" s="15" t="s">
        <v>69</v>
      </c>
      <c r="J738" s="1">
        <v>30</v>
      </c>
      <c r="K738" s="1">
        <v>30</v>
      </c>
      <c r="L738" s="15" t="s">
        <v>69</v>
      </c>
      <c r="M738" s="2">
        <v>0</v>
      </c>
      <c r="N738" s="2">
        <v>0</v>
      </c>
      <c r="O738" s="2">
        <v>0</v>
      </c>
      <c r="P738" s="2">
        <v>0</v>
      </c>
      <c r="Q738" s="2">
        <v>0</v>
      </c>
      <c r="R738" s="2">
        <v>0</v>
      </c>
      <c r="S738" s="2">
        <v>0</v>
      </c>
      <c r="T738" s="2">
        <v>0</v>
      </c>
      <c r="U738" s="2">
        <v>0</v>
      </c>
      <c r="V738" s="2">
        <v>0</v>
      </c>
      <c r="W738" s="2">
        <v>0</v>
      </c>
      <c r="X738" s="2">
        <v>0</v>
      </c>
      <c r="Y738" s="2">
        <v>0</v>
      </c>
      <c r="Z738" s="2">
        <v>0</v>
      </c>
      <c r="AA738" s="2">
        <v>0</v>
      </c>
      <c r="AB738" s="2">
        <v>0</v>
      </c>
      <c r="AC738" s="2">
        <v>0</v>
      </c>
      <c r="AD738" s="2">
        <v>0</v>
      </c>
      <c r="AE738" s="2">
        <v>0</v>
      </c>
      <c r="AF738" s="2">
        <v>0</v>
      </c>
      <c r="AG738" s="2">
        <v>0</v>
      </c>
      <c r="AH738" s="2">
        <v>0</v>
      </c>
      <c r="AI738" s="2">
        <v>0</v>
      </c>
      <c r="AJ738" s="2">
        <v>0</v>
      </c>
      <c r="AK738" s="2">
        <v>0</v>
      </c>
      <c r="AL738" s="2">
        <v>0</v>
      </c>
      <c r="AM738" s="2">
        <v>0</v>
      </c>
      <c r="AN738" s="2">
        <v>0</v>
      </c>
      <c r="AO738" s="2">
        <v>0</v>
      </c>
      <c r="AP738" s="2">
        <v>0</v>
      </c>
    </row>
    <row r="741" spans="1:42" x14ac:dyDescent="0.2">
      <c r="D741" s="16" t="s">
        <v>188</v>
      </c>
      <c r="E741" s="16"/>
      <c r="F741" s="16"/>
      <c r="G741" s="25"/>
      <c r="H741" s="26"/>
      <c r="I741" s="16"/>
      <c r="L741" s="16"/>
      <c r="M741" s="25">
        <f t="shared" ref="M741:AP741" si="60">SUM(M8:M738)</f>
        <v>2920875</v>
      </c>
      <c r="N741" s="25">
        <f t="shared" si="60"/>
        <v>174312.5</v>
      </c>
      <c r="O741" s="25">
        <f t="shared" si="60"/>
        <v>783625</v>
      </c>
      <c r="P741" s="25">
        <f t="shared" si="60"/>
        <v>157500</v>
      </c>
      <c r="Q741" s="25">
        <f t="shared" si="60"/>
        <v>250937.5</v>
      </c>
      <c r="R741" s="25">
        <f>SUM(R8:R738)</f>
        <v>447718.75</v>
      </c>
      <c r="S741" s="25">
        <f t="shared" si="60"/>
        <v>918750</v>
      </c>
      <c r="T741" s="25">
        <f t="shared" si="60"/>
        <v>1386250</v>
      </c>
      <c r="U741" s="25">
        <f t="shared" si="60"/>
        <v>1430625</v>
      </c>
      <c r="V741" s="25">
        <f t="shared" si="60"/>
        <v>190625</v>
      </c>
      <c r="W741" s="25">
        <f t="shared" si="60"/>
        <v>1278476.5625</v>
      </c>
      <c r="X741" s="25">
        <f t="shared" si="60"/>
        <v>1045156.25</v>
      </c>
      <c r="Y741" s="25">
        <f t="shared" si="60"/>
        <v>1445312.5</v>
      </c>
      <c r="Z741" s="25">
        <f t="shared" si="60"/>
        <v>2971650</v>
      </c>
      <c r="AA741" s="25">
        <f t="shared" si="60"/>
        <v>896796.875</v>
      </c>
      <c r="AB741" s="25">
        <f t="shared" si="60"/>
        <v>2097197.265625</v>
      </c>
      <c r="AC741" s="25">
        <f t="shared" si="60"/>
        <v>243750</v>
      </c>
      <c r="AD741" s="25">
        <f t="shared" si="60"/>
        <v>905000</v>
      </c>
      <c r="AE741" s="25">
        <f t="shared" si="60"/>
        <v>426640.625</v>
      </c>
      <c r="AF741" s="25">
        <f t="shared" si="60"/>
        <v>1642187.5</v>
      </c>
      <c r="AG741" s="25">
        <f t="shared" si="60"/>
        <v>2179348.14453125</v>
      </c>
      <c r="AH741" s="25">
        <f t="shared" si="60"/>
        <v>1228710.9375</v>
      </c>
      <c r="AI741" s="25">
        <f t="shared" si="60"/>
        <v>1028710.9375</v>
      </c>
      <c r="AJ741" s="25">
        <f t="shared" si="60"/>
        <v>1506250</v>
      </c>
      <c r="AK741" s="25">
        <f t="shared" si="60"/>
        <v>144628.90625</v>
      </c>
      <c r="AL741" s="25">
        <f t="shared" si="60"/>
        <v>2150288.6962890625</v>
      </c>
      <c r="AM741" s="25">
        <f t="shared" si="60"/>
        <v>1769863.28125</v>
      </c>
      <c r="AN741" s="25">
        <f t="shared" si="60"/>
        <v>1611835.9375</v>
      </c>
      <c r="AO741" s="25">
        <f t="shared" si="60"/>
        <v>3482304.6875</v>
      </c>
      <c r="AP741" s="25">
        <f t="shared" si="60"/>
        <v>1260625</v>
      </c>
    </row>
    <row r="742" spans="1:42" x14ac:dyDescent="0.2">
      <c r="D742" s="1" t="s">
        <v>68</v>
      </c>
    </row>
    <row r="743" spans="1:42" x14ac:dyDescent="0.2">
      <c r="D743" s="16" t="s">
        <v>181</v>
      </c>
      <c r="E743" s="25">
        <f>+SUM(M741:AP741)</f>
        <v>37975952.856445313</v>
      </c>
      <c r="F743" s="16"/>
      <c r="G743" s="25"/>
      <c r="H743" s="26"/>
      <c r="I743" s="16"/>
      <c r="J743" s="16"/>
      <c r="K743" s="16"/>
      <c r="L743" s="16"/>
    </row>
    <row r="745" spans="1:42" ht="10.5" customHeight="1" x14ac:dyDescent="0.2"/>
  </sheetData>
  <mergeCells count="1">
    <mergeCell ref="D2:K2"/>
  </mergeCells>
  <phoneticPr fontId="1" type="noConversion"/>
  <printOptions gridLines="1"/>
  <pageMargins left="0.75" right="0.75" top="1" bottom="1" header="0.5" footer="0.5"/>
  <pageSetup paperSize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CF8A57DB2C4B438CA137A3DD30DBF0" ma:contentTypeVersion="18" ma:contentTypeDescription="Create a new document." ma:contentTypeScope="" ma:versionID="e8782112fc67c527ddf0394047254e60">
  <xsd:schema xmlns:xsd="http://www.w3.org/2001/XMLSchema" xmlns:xs="http://www.w3.org/2001/XMLSchema" xmlns:p="http://schemas.microsoft.com/office/2006/metadata/properties" xmlns:ns2="dc435a13-67e9-40a0-91f6-dbbbe9a9a84f" xmlns:ns3="c5f6c2ab-91e5-4090-8484-a09675ea2ce7" targetNamespace="http://schemas.microsoft.com/office/2006/metadata/properties" ma:root="true" ma:fieldsID="dafc582e6496adda8ea24b84347665f4" ns2:_="" ns3:_="">
    <xsd:import namespace="dc435a13-67e9-40a0-91f6-dbbbe9a9a84f"/>
    <xsd:import namespace="c5f6c2ab-91e5-4090-8484-a09675ea2c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35a13-67e9-40a0-91f6-dbbbe9a9a8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7866f18-183c-436b-a684-089b8f16b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6c2ab-91e5-4090-8484-a09675ea2ce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1abb8ca-a4d0-45c5-af18-bd3aec7e1c85}" ma:internalName="TaxCatchAll" ma:showField="CatchAllData" ma:web="c5f6c2ab-91e5-4090-8484-a09675ea2c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435a13-67e9-40a0-91f6-dbbbe9a9a84f">
      <Terms xmlns="http://schemas.microsoft.com/office/infopath/2007/PartnerControls"/>
    </lcf76f155ced4ddcb4097134ff3c332f>
    <TaxCatchAll xmlns="c5f6c2ab-91e5-4090-8484-a09675ea2ce7" xsi:nil="true"/>
  </documentManagement>
</p:properties>
</file>

<file path=customXml/itemProps1.xml><?xml version="1.0" encoding="utf-8"?>
<ds:datastoreItem xmlns:ds="http://schemas.openxmlformats.org/officeDocument/2006/customXml" ds:itemID="{96B4A735-0930-4A05-8C7F-567333B0DE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435a13-67e9-40a0-91f6-dbbbe9a9a84f"/>
    <ds:schemaRef ds:uri="c5f6c2ab-91e5-4090-8484-a09675ea2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5D8961-7026-442A-9A0A-785554DDA9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B2F406-8F06-45DF-AFEF-E5043A1A8B5D}">
  <ds:schemaRefs>
    <ds:schemaRef ds:uri="http://schemas.microsoft.com/office/2006/metadata/properties"/>
    <ds:schemaRef ds:uri="http://schemas.microsoft.com/office/infopath/2007/PartnerControls"/>
    <ds:schemaRef ds:uri="dc435a13-67e9-40a0-91f6-dbbbe9a9a84f"/>
    <ds:schemaRef ds:uri="c5f6c2ab-91e5-4090-8484-a09675ea2c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MAINT PLAN</vt:lpstr>
    </vt:vector>
  </TitlesOfParts>
  <Manager/>
  <Company>Conejo Recreation Park District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Hare</dc:creator>
  <cp:keywords/>
  <dc:description/>
  <cp:lastModifiedBy>Andrew Mooney</cp:lastModifiedBy>
  <cp:revision/>
  <cp:lastPrinted>2022-09-22T18:53:45Z</cp:lastPrinted>
  <dcterms:created xsi:type="dcterms:W3CDTF">2006-08-21T18:39:57Z</dcterms:created>
  <dcterms:modified xsi:type="dcterms:W3CDTF">2024-10-09T22:26:22Z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0x0101001CCF8A57DB2C4B438CA137A3DD30DBF0</vt:lpwstr>
  </property>
  <property fmtid="{D5CDD505-2E9C-101B-9397-08002B2CF9AE}" pid="3" name="MediaServiceImageTags">
    <vt:lpwstr/>
  </property>
</Properties>
</file>